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\\RVBSSGHD01Z\disk1\★準備室用\★63水循環アドバイザー制度\R6\3_事務連絡\アドバイザー募集\"/>
    </mc:Choice>
  </mc:AlternateContent>
  <xr:revisionPtr revIDLastSave="0" documentId="8_{5C625254-6918-464A-B7FD-3319BF10C08C}" xr6:coauthVersionLast="47" xr6:coauthVersionMax="47" xr10:uidLastSave="{00000000-0000-0000-0000-000000000000}"/>
  <bookViews>
    <workbookView xWindow="730" yWindow="220" windowWidth="17970" windowHeight="10580" xr2:uid="{00000000-000D-0000-FFFF-FFFF00000000}"/>
  </bookViews>
  <sheets>
    <sheet name="申請様式" sheetId="1" r:id="rId1"/>
    <sheet name="Sheet2" sheetId="2" r:id="rId2"/>
  </sheets>
  <externalReferences>
    <externalReference r:id="rId3"/>
  </externalReferences>
  <definedNames>
    <definedName name="_xlnm.Print_Area" localSheetId="0">申請様式!$A$1:$F$80</definedName>
    <definedName name="区分">[1]リスト!$A$2:$A$7</definedName>
    <definedName name="総通局">[1]リスト!$C$2:$C$13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2" i="1" l="1"/>
  <c r="G70" i="1"/>
  <c r="G79" i="1" l="1"/>
  <c r="G78" i="1"/>
  <c r="G77" i="1"/>
  <c r="G76" i="1" s="1"/>
  <c r="G58" i="1"/>
  <c r="G56" i="1"/>
  <c r="G50" i="1"/>
  <c r="G47" i="1"/>
  <c r="G45" i="1"/>
  <c r="H37" i="1"/>
  <c r="G37" i="1"/>
  <c r="G63" i="1" s="1"/>
  <c r="G21" i="1"/>
  <c r="G17" i="1"/>
  <c r="G3" i="1"/>
  <c r="G39" i="1" l="1"/>
  <c r="G4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ㅤ</author>
  </authors>
  <commentList>
    <comment ref="D65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原則として、1回につき2時間程度</t>
        </r>
      </text>
    </comment>
  </commentList>
</comments>
</file>

<file path=xl/sharedStrings.xml><?xml version="1.0" encoding="utf-8"?>
<sst xmlns="http://schemas.openxmlformats.org/spreadsheetml/2006/main" count="126" uniqueCount="99">
  <si>
    <t>申込日</t>
    <rPh sb="0" eb="3">
      <t>モウシコミビ</t>
    </rPh>
    <phoneticPr fontId="3"/>
  </si>
  <si>
    <t>記</t>
    <rPh sb="0" eb="1">
      <t>キ</t>
    </rPh>
    <phoneticPr fontId="3"/>
  </si>
  <si>
    <t>団体名</t>
    <rPh sb="0" eb="2">
      <t>ダンタイ</t>
    </rPh>
    <rPh sb="2" eb="3">
      <t>メイ</t>
    </rPh>
    <phoneticPr fontId="3"/>
  </si>
  <si>
    <t>担当者部署</t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</si>
  <si>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</si>
  <si>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担当者役職</t>
    <rPh sb="3" eb="5">
      <t>ヤクショク</t>
    </rPh>
    <phoneticPr fontId="3"/>
  </si>
  <si>
    <t>担当者氏名</t>
    <rPh sb="0" eb="3">
      <t>タントウシャ</t>
    </rPh>
    <rPh sb="3" eb="5">
      <t>シメイ</t>
    </rPh>
    <phoneticPr fontId="3"/>
  </si>
  <si>
    <t>連絡先E-mail</t>
    <rPh sb="0" eb="3">
      <t>レンラクサキ</t>
    </rPh>
    <phoneticPr fontId="3"/>
  </si>
  <si>
    <t>２．支援を求める内容</t>
    <rPh sb="2" eb="4">
      <t>シエン</t>
    </rPh>
    <rPh sb="5" eb="6">
      <t>モト</t>
    </rPh>
    <rPh sb="8" eb="10">
      <t>ナイヨウ</t>
    </rPh>
    <phoneticPr fontId="3"/>
  </si>
  <si>
    <t>２－１．概要</t>
    <rPh sb="4" eb="6">
      <t>ガイヨウ</t>
    </rPh>
    <phoneticPr fontId="3"/>
  </si>
  <si>
    <t>２－１．</t>
  </si>
  <si>
    <t>２－２．</t>
  </si>
  <si>
    <t>支援を求める</t>
    <rPh sb="0" eb="2">
      <t>シエン</t>
    </rPh>
    <rPh sb="3" eb="4">
      <t>モト</t>
    </rPh>
    <phoneticPr fontId="3"/>
  </si>
  <si>
    <t>３．派遣希望</t>
    <rPh sb="2" eb="4">
      <t>ハケン</t>
    </rPh>
    <rPh sb="4" eb="6">
      <t>キボウ</t>
    </rPh>
    <phoneticPr fontId="3"/>
  </si>
  <si>
    <t>派遣回数</t>
    <rPh sb="0" eb="2">
      <t>ハケン</t>
    </rPh>
    <rPh sb="2" eb="4">
      <t>カイスウ</t>
    </rPh>
    <phoneticPr fontId="3"/>
  </si>
  <si>
    <t>希望時間帯</t>
    <rPh sb="0" eb="2">
      <t>キボウ</t>
    </rPh>
    <rPh sb="2" eb="4">
      <t>ジカン</t>
    </rPh>
    <rPh sb="4" eb="5">
      <t>タイ</t>
    </rPh>
    <phoneticPr fontId="3"/>
  </si>
  <si>
    <t>宿泊有無</t>
    <rPh sb="0" eb="2">
      <t>シュクハク</t>
    </rPh>
    <rPh sb="2" eb="4">
      <t>ウム</t>
    </rPh>
    <phoneticPr fontId="3"/>
  </si>
  <si>
    <t>３－１．</t>
  </si>
  <si>
    <t>派遣希望日程</t>
  </si>
  <si>
    <t>３－２．</t>
    <phoneticPr fontId="11"/>
  </si>
  <si>
    <t>会場名(1日目）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</si>
  <si>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最寄駅</t>
    <rPh sb="0" eb="2">
      <t>モヨリ</t>
    </rPh>
    <rPh sb="2" eb="3">
      <t>エキ</t>
    </rPh>
    <phoneticPr fontId="11"/>
  </si>
  <si>
    <t>３－２．</t>
  </si>
  <si>
    <t>派遣希望場所</t>
    <phoneticPr fontId="11"/>
  </si>
  <si>
    <t>所在地</t>
    <rPh sb="0" eb="3">
      <t>ショザイチ</t>
    </rPh>
    <phoneticPr fontId="11"/>
  </si>
  <si>
    <t>３－２．（1日目）</t>
    <rPh sb="6" eb="7">
      <t>ニチ</t>
    </rPh>
    <rPh sb="7" eb="8">
      <t>メ</t>
    </rPh>
    <phoneticPr fontId="11"/>
  </si>
  <si>
    <t>最寄駅からの交通手段</t>
    <rPh sb="0" eb="2">
      <t>モヨリ</t>
    </rPh>
    <rPh sb="2" eb="3">
      <t>エキ</t>
    </rPh>
    <rPh sb="6" eb="8">
      <t>コウツウ</t>
    </rPh>
    <rPh sb="8" eb="10">
      <t>シュダン</t>
    </rPh>
    <phoneticPr fontId="11"/>
  </si>
  <si>
    <t>会場名(2日目）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</si>
  <si>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３－２．（2日目）</t>
    <rPh sb="6" eb="7">
      <t>ニチ</t>
    </rPh>
    <rPh sb="7" eb="8">
      <t>メ</t>
    </rPh>
    <phoneticPr fontId="11"/>
  </si>
  <si>
    <t>会場名(3日目）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</si>
  <si>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３－２．（3日目）</t>
    <rPh sb="6" eb="7">
      <t>ニチ</t>
    </rPh>
    <rPh sb="7" eb="8">
      <t>メ</t>
    </rPh>
    <phoneticPr fontId="11"/>
  </si>
  <si>
    <t>３－３．</t>
  </si>
  <si>
    <t>３－３．</t>
    <phoneticPr fontId="11"/>
  </si>
  <si>
    <t>アドバイザー氏名</t>
    <rPh sb="6" eb="8">
      <t>シメイ</t>
    </rPh>
    <phoneticPr fontId="3"/>
  </si>
  <si>
    <t>４－１．</t>
    <phoneticPr fontId="3"/>
  </si>
  <si>
    <t>４－２．</t>
  </si>
  <si>
    <t>（簡潔に）</t>
    <phoneticPr fontId="2"/>
  </si>
  <si>
    <t>その他</t>
    <rPh sb="2" eb="3">
      <t>タ</t>
    </rPh>
    <phoneticPr fontId="2"/>
  </si>
  <si>
    <t>日程</t>
    <rPh sb="0" eb="2">
      <t>ニッテイ</t>
    </rPh>
    <phoneticPr fontId="2"/>
  </si>
  <si>
    <t>希望日</t>
    <rPh sb="0" eb="3">
      <t>キボウビ</t>
    </rPh>
    <phoneticPr fontId="3"/>
  </si>
  <si>
    <t>　流域水循環計画の策定・実施に当たり、下記のとおり水循環アドバイザーの派遣を申請します。</t>
    <rPh sb="1" eb="3">
      <t>リュウイキ</t>
    </rPh>
    <rPh sb="3" eb="4">
      <t>ミズ</t>
    </rPh>
    <rPh sb="4" eb="6">
      <t>ジュンカン</t>
    </rPh>
    <rPh sb="6" eb="8">
      <t>ケイカク</t>
    </rPh>
    <rPh sb="9" eb="11">
      <t>サクテイ</t>
    </rPh>
    <rPh sb="12" eb="14">
      <t>ジッシ</t>
    </rPh>
    <rPh sb="25" eb="26">
      <t>ミズ</t>
    </rPh>
    <rPh sb="26" eb="28">
      <t>ジュンカン</t>
    </rPh>
    <rPh sb="38" eb="40">
      <t>シンセイ</t>
    </rPh>
    <phoneticPr fontId="2"/>
  </si>
  <si>
    <t>５．依頼内容詳細（具体的に記載ください）</t>
    <rPh sb="2" eb="4">
      <t>イライ</t>
    </rPh>
    <rPh sb="4" eb="6">
      <t>ナイヨウ</t>
    </rPh>
    <rPh sb="6" eb="8">
      <t>ショウサイ</t>
    </rPh>
    <rPh sb="9" eb="12">
      <t>グタイテキ</t>
    </rPh>
    <rPh sb="13" eb="15">
      <t>キサイ</t>
    </rPh>
    <phoneticPr fontId="3"/>
  </si>
  <si>
    <t>５－２．アドバイザーへの依頼事項</t>
    <phoneticPr fontId="3"/>
  </si>
  <si>
    <t>４．オンライン会議希望</t>
  </si>
  <si>
    <t>会議回数</t>
    <rPh sb="0" eb="2">
      <t>カイギ</t>
    </rPh>
    <rPh sb="2" eb="4">
      <t>カイスウ</t>
    </rPh>
    <phoneticPr fontId="3"/>
  </si>
  <si>
    <t>会議希望日程</t>
    <rPh sb="0" eb="2">
      <t>カイギ</t>
    </rPh>
    <phoneticPr fontId="2"/>
  </si>
  <si>
    <t>４－１．</t>
    <phoneticPr fontId="2"/>
  </si>
  <si>
    <t>（合計10時間まで）</t>
    <rPh sb="1" eb="3">
      <t>ゴウケイ</t>
    </rPh>
    <rPh sb="5" eb="7">
      <t>ジカン</t>
    </rPh>
    <phoneticPr fontId="3"/>
  </si>
  <si>
    <t>1回目</t>
    <rPh sb="1" eb="3">
      <t>カイメ</t>
    </rPh>
    <phoneticPr fontId="3"/>
  </si>
  <si>
    <t>3回目</t>
    <rPh sb="1" eb="3">
      <t>カイメ</t>
    </rPh>
    <phoneticPr fontId="2"/>
  </si>
  <si>
    <t>4回目</t>
    <rPh sb="1" eb="3">
      <t>カイメ</t>
    </rPh>
    <phoneticPr fontId="3"/>
  </si>
  <si>
    <t>5回目</t>
    <rPh sb="1" eb="3">
      <t>カイメ</t>
    </rPh>
    <phoneticPr fontId="3"/>
  </si>
  <si>
    <t>４－２．</t>
    <phoneticPr fontId="2"/>
  </si>
  <si>
    <t>アドバイザー</t>
    <phoneticPr fontId="2"/>
  </si>
  <si>
    <t>備考欄</t>
    <rPh sb="0" eb="3">
      <t>ビコウラン</t>
    </rPh>
    <phoneticPr fontId="2"/>
  </si>
  <si>
    <t>派遣希望</t>
    <rPh sb="0" eb="2">
      <t>ハケン</t>
    </rPh>
    <rPh sb="2" eb="4">
      <t>キボウ</t>
    </rPh>
    <phoneticPr fontId="3"/>
  </si>
  <si>
    <t>第一希望</t>
    <rPh sb="0" eb="2">
      <t>ダイイチ</t>
    </rPh>
    <rPh sb="2" eb="4">
      <t>キボウ</t>
    </rPh>
    <phoneticPr fontId="3"/>
  </si>
  <si>
    <t>第二希望</t>
    <rPh sb="0" eb="2">
      <t>ダイニ</t>
    </rPh>
    <rPh sb="2" eb="4">
      <t>キボウ</t>
    </rPh>
    <phoneticPr fontId="3"/>
  </si>
  <si>
    <t>第三希望</t>
    <rPh sb="0" eb="1">
      <t>ダイ</t>
    </rPh>
    <rPh sb="1" eb="2">
      <t>サン</t>
    </rPh>
    <rPh sb="2" eb="4">
      <t>キボウ</t>
    </rPh>
    <phoneticPr fontId="3"/>
  </si>
  <si>
    <t>2回目</t>
    <rPh sb="1" eb="3">
      <t>カイメ</t>
    </rPh>
    <phoneticPr fontId="3"/>
  </si>
  <si>
    <t>１．申請団体情報</t>
    <rPh sb="2" eb="4">
      <t>シンセイ</t>
    </rPh>
    <rPh sb="4" eb="6">
      <t>ダンタイ</t>
    </rPh>
    <rPh sb="6" eb="8">
      <t>ジョウホウ</t>
    </rPh>
    <phoneticPr fontId="3"/>
  </si>
  <si>
    <t>分野</t>
    <phoneticPr fontId="2"/>
  </si>
  <si>
    <t>（複数選択可）</t>
    <rPh sb="1" eb="3">
      <t>フクスウ</t>
    </rPh>
    <rPh sb="3" eb="5">
      <t>センタク</t>
    </rPh>
    <rPh sb="5" eb="6">
      <t>カ</t>
    </rPh>
    <phoneticPr fontId="2"/>
  </si>
  <si>
    <t>分野</t>
    <rPh sb="0" eb="2">
      <t>ブンヤ</t>
    </rPh>
    <phoneticPr fontId="3"/>
  </si>
  <si>
    <t>希望理由</t>
    <rPh sb="0" eb="2">
      <t>キボウ</t>
    </rPh>
    <rPh sb="2" eb="4">
      <t>リユウ</t>
    </rPh>
    <phoneticPr fontId="3"/>
  </si>
  <si>
    <t>５－３．アドバイザー支援により目指す成果</t>
    <phoneticPr fontId="2"/>
  </si>
  <si>
    <t>所在地</t>
    <rPh sb="0" eb="3">
      <t>ショザイチ</t>
    </rPh>
    <phoneticPr fontId="2"/>
  </si>
  <si>
    <t>水循環アドバイザー派遣　申請書</t>
    <rPh sb="0" eb="1">
      <t>ミズ</t>
    </rPh>
    <rPh sb="1" eb="3">
      <t>ジュンカン</t>
    </rPh>
    <rPh sb="12" eb="15">
      <t>シンセイショ</t>
    </rPh>
    <phoneticPr fontId="11"/>
  </si>
  <si>
    <t>申請日：</t>
    <rPh sb="0" eb="2">
      <t>シンセイ</t>
    </rPh>
    <rPh sb="2" eb="3">
      <t>ビ</t>
    </rPh>
    <phoneticPr fontId="3"/>
  </si>
  <si>
    <t>水循環全般</t>
  </si>
  <si>
    <t>生態系</t>
  </si>
  <si>
    <t>流域水循環計画の策定</t>
  </si>
  <si>
    <t>水辺空間</t>
  </si>
  <si>
    <t>水質改善</t>
  </si>
  <si>
    <t>水文化</t>
  </si>
  <si>
    <t>水利用</t>
  </si>
  <si>
    <t>地球温暖化</t>
  </si>
  <si>
    <t>湧水保全</t>
  </si>
  <si>
    <t>普及啓発・広報</t>
  </si>
  <si>
    <t>地下水</t>
  </si>
  <si>
    <t>国際連携</t>
  </si>
  <si>
    <t>水インフラ</t>
  </si>
  <si>
    <t>教育・人材育成</t>
  </si>
  <si>
    <t>地域振興</t>
  </si>
  <si>
    <t>民間の取組</t>
  </si>
  <si>
    <t>貯留・涵養</t>
  </si>
  <si>
    <t>地域行政</t>
  </si>
  <si>
    <t>水環境</t>
  </si>
  <si>
    <t>広域連携</t>
  </si>
  <si>
    <t>防災・減災</t>
  </si>
  <si>
    <t>住民参加</t>
  </si>
  <si>
    <t>農地・農業</t>
  </si>
  <si>
    <t>－</t>
  </si>
  <si>
    <t>（別紙1）</t>
    <rPh sb="1" eb="3">
      <t>ベッシ</t>
    </rPh>
    <phoneticPr fontId="2"/>
  </si>
  <si>
    <t>（最大4日間）</t>
    <rPh sb="1" eb="3">
      <t>サイダイ</t>
    </rPh>
    <rPh sb="4" eb="5">
      <t>ニチ</t>
    </rPh>
    <rPh sb="5" eb="6">
      <t>カン</t>
    </rPh>
    <phoneticPr fontId="3"/>
  </si>
  <si>
    <t>3回目</t>
    <rPh sb="1" eb="3">
      <t>カイメ</t>
    </rPh>
    <phoneticPr fontId="3"/>
  </si>
  <si>
    <t>会場名(４日目）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</si>
  <si>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※開催毎に水循環アドバイザーを変更することも可能です。その際、適宜行を追加ください。</t>
    <rPh sb="1" eb="4">
      <t>カイサイゴト</t>
    </rPh>
    <rPh sb="5" eb="6">
      <t>ミズ</t>
    </rPh>
    <rPh sb="6" eb="8">
      <t>ジュンカン</t>
    </rPh>
    <rPh sb="15" eb="17">
      <t>ヘンコウ</t>
    </rPh>
    <rPh sb="22" eb="24">
      <t>カノウ</t>
    </rPh>
    <rPh sb="29" eb="30">
      <t>サイ</t>
    </rPh>
    <rPh sb="31" eb="33">
      <t>テキギ</t>
    </rPh>
    <rPh sb="33" eb="34">
      <t>ギョウ</t>
    </rPh>
    <rPh sb="35" eb="37">
      <t>ツイカ</t>
    </rPh>
    <phoneticPr fontId="2"/>
  </si>
  <si>
    <t>５－１．流域における流域マネジメントの取組状況、課題・問題点</t>
    <rPh sb="10" eb="12">
      <t>リュウイキ</t>
    </rPh>
    <rPh sb="24" eb="26">
      <t>カダイ</t>
    </rPh>
    <rPh sb="27" eb="30">
      <t>モンダイテン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</si>
</sst>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[$-F800]dddd\,\ mmmm\ dd\,\ yyyy"/>
    <numFmt numFmtId="178" formatCode="[$-411]ggge&quot;年&quot;m&quot;月&quot;d&quot;日&quot;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b/>
      <u/>
      <sz val="14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locked="0"/>
    </xf>
    <xf numFmtId="0" fontId="6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176" fontId="4" fillId="0" borderId="5" xfId="0" applyNumberFormat="1" applyFont="1" applyFill="1" applyBorder="1" applyAlignment="1" applyProtection="1">
      <alignment horizontal="right" vertical="center" shrinkToFit="1"/>
      <protection locked="0"/>
    </xf>
    <xf numFmtId="0" fontId="1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4" fillId="0" borderId="7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 shrinkToFit="1"/>
    </xf>
    <xf numFmtId="49" fontId="4" fillId="0" borderId="12" xfId="0" applyNumberFormat="1" applyFont="1" applyFill="1" applyBorder="1" applyAlignment="1" applyProtection="1">
      <alignment vertical="center" shrinkToFit="1"/>
      <protection locked="0"/>
    </xf>
    <xf numFmtId="49" fontId="4" fillId="0" borderId="10" xfId="0" applyNumberFormat="1" applyFont="1" applyFill="1" applyBorder="1" applyAlignment="1" applyProtection="1">
      <alignment vertical="center" shrinkToFit="1"/>
      <protection locked="0"/>
    </xf>
    <xf numFmtId="49" fontId="4" fillId="0" borderId="11" xfId="0" applyNumberFormat="1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shrinkToFit="1"/>
    </xf>
    <xf numFmtId="0" fontId="4" fillId="2" borderId="15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Alignment="1">
      <alignment horizontal="left" vertical="center"/>
    </xf>
    <xf numFmtId="0" fontId="12" fillId="2" borderId="19" xfId="0" applyFont="1" applyFill="1" applyBorder="1" applyAlignment="1">
      <alignment vertical="center"/>
    </xf>
    <xf numFmtId="0" fontId="4" fillId="0" borderId="23" xfId="0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horizontal="right" vertical="center"/>
    </xf>
    <xf numFmtId="0" fontId="4" fillId="2" borderId="25" xfId="0" applyFont="1" applyFill="1" applyBorder="1" applyAlignment="1">
      <alignment horizontal="right" vertical="center" shrinkToFit="1"/>
    </xf>
    <xf numFmtId="0" fontId="4" fillId="0" borderId="0" xfId="0" applyNumberFormat="1" applyFont="1" applyBorder="1" applyAlignment="1">
      <alignment horizontal="center" vertical="center"/>
    </xf>
    <xf numFmtId="0" fontId="4" fillId="0" borderId="30" xfId="0" applyFont="1" applyFill="1" applyBorder="1" applyAlignment="1" applyProtection="1">
      <alignment vertical="center" shrinkToFit="1"/>
      <protection locked="0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vertical="center" wrapText="1"/>
    </xf>
    <xf numFmtId="178" fontId="4" fillId="2" borderId="9" xfId="0" applyNumberFormat="1" applyFont="1" applyFill="1" applyBorder="1" applyAlignment="1">
      <alignment vertical="center"/>
    </xf>
    <xf numFmtId="0" fontId="4" fillId="0" borderId="9" xfId="0" applyFont="1" applyFill="1" applyBorder="1" applyAlignment="1" applyProtection="1">
      <alignment vertical="center" shrinkToFit="1"/>
      <protection locked="0"/>
    </xf>
    <xf numFmtId="178" fontId="4" fillId="0" borderId="0" xfId="0" applyNumberFormat="1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4" fillId="0" borderId="35" xfId="0" applyFont="1" applyFill="1" applyBorder="1" applyAlignment="1">
      <alignment vertical="center"/>
    </xf>
    <xf numFmtId="0" fontId="4" fillId="0" borderId="36" xfId="0" applyFont="1" applyBorder="1" applyAlignment="1">
      <alignment vertical="center"/>
    </xf>
    <xf numFmtId="178" fontId="4" fillId="0" borderId="36" xfId="0" applyNumberFormat="1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4" fillId="0" borderId="22" xfId="0" applyFont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/>
    </xf>
    <xf numFmtId="178" fontId="4" fillId="2" borderId="9" xfId="0" applyNumberFormat="1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25" xfId="0" applyFont="1" applyBorder="1" applyAlignment="1">
      <alignment horizontal="left" vertical="center" shrinkToFit="1"/>
    </xf>
    <xf numFmtId="0" fontId="4" fillId="0" borderId="20" xfId="0" applyNumberFormat="1" applyFont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4" fillId="0" borderId="41" xfId="0" applyFont="1" applyFill="1" applyBorder="1" applyAlignment="1" applyProtection="1">
      <alignment vertical="center" shrinkToFit="1"/>
      <protection locked="0"/>
    </xf>
    <xf numFmtId="0" fontId="4" fillId="0" borderId="17" xfId="0" applyFont="1" applyFill="1" applyBorder="1" applyAlignment="1">
      <alignment vertical="center"/>
    </xf>
    <xf numFmtId="178" fontId="4" fillId="0" borderId="17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 applyProtection="1">
      <alignment vertical="center" shrinkToFit="1"/>
      <protection locked="0"/>
    </xf>
    <xf numFmtId="0" fontId="4" fillId="2" borderId="10" xfId="0" applyFont="1" applyFill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14" fillId="2" borderId="15" xfId="0" applyFont="1" applyFill="1" applyBorder="1" applyAlignment="1">
      <alignment vertical="center"/>
    </xf>
    <xf numFmtId="0" fontId="14" fillId="2" borderId="8" xfId="0" applyFont="1" applyFill="1" applyBorder="1" applyAlignment="1">
      <alignment vertical="center"/>
    </xf>
    <xf numFmtId="0" fontId="16" fillId="2" borderId="8" xfId="0" applyFont="1" applyFill="1" applyBorder="1" applyAlignment="1">
      <alignment vertical="center" shrinkToFit="1"/>
    </xf>
    <xf numFmtId="0" fontId="16" fillId="2" borderId="8" xfId="0" applyFont="1" applyFill="1" applyBorder="1" applyAlignment="1">
      <alignment vertical="center"/>
    </xf>
    <xf numFmtId="0" fontId="16" fillId="2" borderId="19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4" fillId="2" borderId="43" xfId="0" applyFont="1" applyFill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2" borderId="8" xfId="0" applyFont="1" applyFill="1" applyBorder="1" applyAlignment="1">
      <alignment vertical="center" shrinkToFit="1"/>
    </xf>
    <xf numFmtId="0" fontId="1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left" vertical="center"/>
    </xf>
    <xf numFmtId="0" fontId="4" fillId="0" borderId="30" xfId="0" applyNumberFormat="1" applyFont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4" fillId="0" borderId="10" xfId="0" applyFont="1" applyBorder="1" applyAlignment="1">
      <alignment horizontal="left" vertical="center" shrinkToFit="1"/>
    </xf>
    <xf numFmtId="0" fontId="4" fillId="0" borderId="45" xfId="0" applyFont="1" applyFill="1" applyBorder="1" applyAlignment="1" applyProtection="1">
      <alignment horizontal="center" vertical="center"/>
      <protection locked="0"/>
    </xf>
    <xf numFmtId="0" fontId="4" fillId="0" borderId="44" xfId="0" applyFont="1" applyFill="1" applyBorder="1" applyAlignment="1" applyProtection="1">
      <alignment horizontal="center" vertical="center"/>
      <protection locked="0"/>
    </xf>
    <xf numFmtId="0" fontId="4" fillId="0" borderId="30" xfId="0" applyFont="1" applyFill="1" applyBorder="1" applyAlignment="1" applyProtection="1">
      <alignment horizontal="center" vertical="center"/>
      <protection locked="0"/>
    </xf>
    <xf numFmtId="0" fontId="4" fillId="0" borderId="9" xfId="0" quotePrefix="1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0" fontId="4" fillId="0" borderId="13" xfId="0" applyFont="1" applyFill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9" xfId="0" applyNumberFormat="1" applyFont="1" applyFill="1" applyBorder="1" applyAlignment="1" applyProtection="1">
      <alignment vertical="center"/>
      <protection locked="0"/>
    </xf>
    <xf numFmtId="0" fontId="4" fillId="2" borderId="32" xfId="0" applyFont="1" applyFill="1" applyBorder="1" applyAlignment="1">
      <alignment vertical="center" wrapText="1"/>
    </xf>
    <xf numFmtId="0" fontId="0" fillId="0" borderId="33" xfId="0" applyBorder="1" applyAlignment="1">
      <alignment vertical="center" wrapText="1"/>
    </xf>
    <xf numFmtId="178" fontId="4" fillId="0" borderId="16" xfId="0" applyNumberFormat="1" applyFont="1" applyFill="1" applyBorder="1" applyAlignment="1" applyProtection="1">
      <alignment horizontal="left" vertical="top" wrapText="1"/>
      <protection locked="0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14" fillId="2" borderId="31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shrinkToFit="1"/>
      <protection locked="0"/>
    </xf>
    <xf numFmtId="0" fontId="4" fillId="0" borderId="11" xfId="0" applyFont="1" applyFill="1" applyBorder="1" applyAlignment="1" applyProtection="1">
      <alignment horizontal="left" vertical="center" shrinkToFit="1"/>
      <protection locked="0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49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top" wrapText="1"/>
      <protection locked="0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178" fontId="4" fillId="0" borderId="26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9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1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2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9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40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78" fontId="4" fillId="0" borderId="14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6" xfId="0" applyFont="1" applyFill="1" applyBorder="1" applyAlignment="1" applyProtection="1">
      <alignment horizontal="left" vertical="top" wrapText="1"/>
      <protection locked="0"/>
    </xf>
    <xf numFmtId="0" fontId="4" fillId="0" borderId="17" xfId="0" applyFont="1" applyFill="1" applyBorder="1" applyAlignment="1" applyProtection="1">
      <alignment horizontal="left" vertical="top" wrapText="1"/>
      <protection locked="0"/>
    </xf>
    <xf numFmtId="0" fontId="4" fillId="0" borderId="18" xfId="0" applyFont="1" applyFill="1" applyBorder="1" applyAlignment="1" applyProtection="1">
      <alignment horizontal="left" vertical="top" wrapText="1"/>
      <protection locked="0"/>
    </xf>
    <xf numFmtId="0" fontId="4" fillId="0" borderId="34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Fill="1" applyBorder="1" applyAlignment="1" applyProtection="1">
      <alignment horizontal="left" vertical="top" wrapText="1"/>
      <protection locked="0"/>
    </xf>
    <xf numFmtId="0" fontId="4" fillId="0" borderId="21" xfId="0" applyFont="1" applyFill="1" applyBorder="1" applyAlignment="1" applyProtection="1">
      <alignment horizontal="left" vertical="top" wrapText="1"/>
      <protection locked="0"/>
    </xf>
    <xf numFmtId="0" fontId="4" fillId="0" borderId="22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14" xfId="0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Fill="1" applyBorder="1" applyAlignment="1" applyProtection="1">
      <alignment horizontal="left" vertical="center" shrinkToFit="1"/>
      <protection locked="0"/>
    </xf>
    <xf numFmtId="178" fontId="4" fillId="0" borderId="20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46" xfId="0" applyNumberFormat="1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7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1313447</xdr:colOff>
      <xdr:row>0</xdr:row>
      <xdr:rowOff>20053</xdr:rowOff>
    </xdr:from>
    <xdr:to>
      <xdr:col>3</xdr:col>
      <xdr:colOff>491289</xdr:colOff>
      <xdr:row>1</xdr:row>
      <xdr:rowOff>40106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779921" y="20053"/>
          <a:ext cx="611605" cy="3308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（案）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isk-35a174\disk1\&#9733;&#28310;&#20633;&#23460;&#29992;\&#9733;63&#27700;&#24490;&#29872;&#12450;&#12489;&#12496;&#12452;&#12470;&#12540;&#27966;&#36963;&#21046;&#24230;\&#35201;&#38936;\&#12450;&#12489;&#12496;&#12452;&#12470;&#12540;&#12398;&#27966;&#36963;&#30003;&#35531;&#27096;&#24335;&#12539;&#33258;&#27835;&#20307;&#12398;&#22577;&#21578;&#26360;&#27096;&#243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報告書コピー"/>
      <sheetName val="申請書コピー"/>
      <sheetName val="リスト"/>
      <sheetName val="応募依頼"/>
      <sheetName val="アドバイザー"/>
      <sheetName val="専門分野集計"/>
      <sheetName val="結果通知書"/>
      <sheetName val="報告書第１日目"/>
      <sheetName val="報告書第２日目"/>
      <sheetName val="報告書第３日目"/>
      <sheetName val="プエジェクト経過報告"/>
    </sheetNames>
    <sheetDataSet>
      <sheetData sheetId="0"/>
      <sheetData sheetId="1"/>
      <sheetData sheetId="2">
        <row r="2">
          <cell r="A2"/>
          <cell r="C2"/>
        </row>
        <row r="3">
          <cell r="A3" t="str">
            <v>国の機関</v>
          </cell>
          <cell r="C3" t="str">
            <v>北海道総合通信局</v>
          </cell>
        </row>
        <row r="4">
          <cell r="A4" t="str">
            <v>都道府県庁</v>
          </cell>
          <cell r="C4" t="str">
            <v>東北総合通信局</v>
          </cell>
        </row>
        <row r="5">
          <cell r="A5" t="str">
            <v>基礎自治体</v>
          </cell>
          <cell r="C5" t="str">
            <v>関東総合通信局</v>
          </cell>
        </row>
        <row r="6">
          <cell r="A6" t="str">
            <v>協議会</v>
          </cell>
          <cell r="C6" t="str">
            <v>信越総合通信局</v>
          </cell>
        </row>
        <row r="7">
          <cell r="A7" t="str">
            <v>NPO・商工会・大学等</v>
          </cell>
          <cell r="C7" t="str">
            <v>北陸総合通信局</v>
          </cell>
        </row>
        <row r="8">
          <cell r="C8" t="str">
            <v>東海総合通信局</v>
          </cell>
        </row>
        <row r="9">
          <cell r="C9" t="str">
            <v>近畿総合通信局</v>
          </cell>
        </row>
        <row r="10">
          <cell r="C10" t="str">
            <v>中国総合通信局</v>
          </cell>
        </row>
        <row r="11">
          <cell r="A11" t="str">
            <v>下記アドバイザーを希望し、事前打ち合わせ済</v>
          </cell>
          <cell r="C11" t="str">
            <v>四国総合通信局</v>
          </cell>
        </row>
        <row r="12">
          <cell r="A12" t="str">
            <v>下記アドバイザーを希望するが、事前打合せ無し</v>
          </cell>
          <cell r="C12" t="str">
            <v>九州総合通信局</v>
          </cell>
        </row>
        <row r="13">
          <cell r="A13" t="str">
            <v>事務局に一任する</v>
          </cell>
          <cell r="C13" t="str">
            <v>沖縄総合通信事務所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tabSelected="1" view="pageBreakPreview" topLeftCell="A73" zoomScale="95" zoomScaleNormal="100" zoomScaleSheetLayoutView="95" workbookViewId="0">
      <selection activeCell="A77" sqref="A77:B77"/>
    </sheetView>
  </sheetViews>
  <sheetFormatPr defaultColWidth="8.83203125" defaultRowHeight="13" x14ac:dyDescent="0.2"/>
  <cols>
    <col min="1" max="1" width="13.5" style="55" customWidth="1"/>
    <col min="2" max="6" width="18.75" style="55" customWidth="1"/>
    <col min="7" max="7" width="10.83203125" style="54" hidden="1" customWidth="1"/>
    <col min="8" max="8" width="28.75" style="55" hidden="1" customWidth="1"/>
    <col min="9" max="10" width="8.83203125" style="55" customWidth="1"/>
    <col min="11" max="16384" width="8.83203125" style="55"/>
  </cols>
  <sheetData>
    <row r="1" spans="1:9" ht="24.75" customHeight="1" thickBot="1" x14ac:dyDescent="0.25">
      <c r="F1" s="87" t="s">
        <v>93</v>
      </c>
    </row>
    <row r="2" spans="1:9" s="2" customFormat="1" ht="19.899999999999999" customHeight="1" x14ac:dyDescent="0.55000000000000004">
      <c r="A2" s="146"/>
      <c r="B2" s="147"/>
      <c r="C2" s="147"/>
      <c r="D2" s="147"/>
      <c r="E2" s="147"/>
      <c r="F2" s="148"/>
      <c r="G2" s="1">
        <v>628</v>
      </c>
      <c r="I2" s="3"/>
    </row>
    <row r="3" spans="1:9" s="2" customFormat="1" ht="19.899999999999999" customHeight="1" x14ac:dyDescent="0.55000000000000004">
      <c r="A3" s="4"/>
      <c r="E3" s="5" t="s">
        <v>68</v>
      </c>
      <c r="F3" s="6"/>
      <c r="G3" s="7" t="str">
        <f>IF(F3="","NG","OK")</f>
        <v>NG</v>
      </c>
      <c r="H3" s="2" t="s">
        <v>0</v>
      </c>
    </row>
    <row r="4" spans="1:9" s="2" customFormat="1" ht="19.899999999999999" customHeight="1" x14ac:dyDescent="0.55000000000000004">
      <c r="A4" s="8"/>
      <c r="B4" s="9"/>
      <c r="C4" s="10"/>
      <c r="D4" s="10"/>
      <c r="E4" s="10"/>
      <c r="F4" s="11"/>
      <c r="G4" s="1"/>
    </row>
    <row r="5" spans="1:9" s="2" customFormat="1" ht="19.899999999999999" customHeight="1" x14ac:dyDescent="0.55000000000000004">
      <c r="A5" s="149" t="s">
        <v>67</v>
      </c>
      <c r="B5" s="150"/>
      <c r="C5" s="150"/>
      <c r="D5" s="150"/>
      <c r="E5" s="150"/>
      <c r="F5" s="151"/>
      <c r="G5" s="1"/>
    </row>
    <row r="6" spans="1:9" s="2" customFormat="1" ht="19.899999999999999" customHeight="1" x14ac:dyDescent="0.55000000000000004">
      <c r="A6" s="12"/>
      <c r="B6" s="13"/>
      <c r="C6" s="13"/>
      <c r="D6" s="13"/>
      <c r="E6" s="13"/>
      <c r="F6" s="14"/>
      <c r="G6" s="1"/>
    </row>
    <row r="7" spans="1:9" s="2" customFormat="1" ht="19.899999999999999" customHeight="1" x14ac:dyDescent="0.55000000000000004">
      <c r="A7" s="152" t="s">
        <v>40</v>
      </c>
      <c r="B7" s="153"/>
      <c r="C7" s="153"/>
      <c r="D7" s="153"/>
      <c r="E7" s="153"/>
      <c r="F7" s="154"/>
      <c r="G7" s="1"/>
    </row>
    <row r="8" spans="1:9" s="2" customFormat="1" ht="19.899999999999999" customHeight="1" x14ac:dyDescent="0.55000000000000004">
      <c r="A8" s="152"/>
      <c r="B8" s="153"/>
      <c r="C8" s="153"/>
      <c r="D8" s="153"/>
      <c r="E8" s="153"/>
      <c r="F8" s="154"/>
      <c r="G8" s="1"/>
    </row>
    <row r="9" spans="1:9" s="2" customFormat="1" ht="19.899999999999999" customHeight="1" x14ac:dyDescent="0.55000000000000004">
      <c r="A9" s="155" t="s">
        <v>1</v>
      </c>
      <c r="B9" s="156"/>
      <c r="C9" s="156"/>
      <c r="D9" s="156"/>
      <c r="E9" s="156"/>
      <c r="F9" s="157"/>
      <c r="G9" s="1"/>
    </row>
    <row r="10" spans="1:9" s="2" customFormat="1" ht="19.899999999999999" customHeight="1" x14ac:dyDescent="0.55000000000000004">
      <c r="A10" s="15" t="s">
        <v>60</v>
      </c>
      <c r="E10" s="16"/>
      <c r="F10" s="17"/>
      <c r="G10" s="1"/>
    </row>
    <row r="11" spans="1:9" s="2" customFormat="1" ht="19.899999999999999" customHeight="1" x14ac:dyDescent="0.55000000000000004">
      <c r="A11" s="18" t="s">
        <v>2</v>
      </c>
      <c r="B11" s="106"/>
      <c r="C11" s="107"/>
      <c r="D11" s="158"/>
      <c r="E11" s="63"/>
      <c r="F11" s="56"/>
    </row>
    <row r="12" spans="1:9" s="2" customFormat="1" ht="19.899999999999999" customHeight="1" x14ac:dyDescent="0.55000000000000004">
      <c r="A12" s="18" t="s">
        <v>3</v>
      </c>
      <c r="B12" s="144"/>
      <c r="C12" s="108"/>
      <c r="D12" s="145"/>
      <c r="E12" s="23" t="s">
        <v>4</v>
      </c>
      <c r="F12" s="24"/>
      <c r="G12" s="1"/>
    </row>
    <row r="13" spans="1:9" s="2" customFormat="1" ht="19.899999999999999" customHeight="1" x14ac:dyDescent="0.55000000000000004">
      <c r="A13" s="18" t="s">
        <v>5</v>
      </c>
      <c r="B13" s="25"/>
      <c r="C13" s="21" t="s">
        <v>6</v>
      </c>
      <c r="D13" s="26"/>
      <c r="E13" s="27" t="s">
        <v>7</v>
      </c>
      <c r="F13" s="24"/>
      <c r="G13" s="1"/>
    </row>
    <row r="14" spans="1:9" s="2" customFormat="1" ht="19.899999999999999" customHeight="1" x14ac:dyDescent="0.55000000000000004">
      <c r="A14" s="18" t="s">
        <v>66</v>
      </c>
      <c r="B14" s="106"/>
      <c r="C14" s="107"/>
      <c r="D14" s="107"/>
      <c r="E14" s="108"/>
      <c r="F14" s="109"/>
      <c r="G14" s="1"/>
    </row>
    <row r="15" spans="1:9" s="2" customFormat="1" ht="19.899999999999999" customHeight="1" x14ac:dyDescent="0.55000000000000004">
      <c r="A15" s="15"/>
      <c r="B15" s="28"/>
      <c r="C15" s="28"/>
      <c r="D15" s="28"/>
      <c r="E15" s="28"/>
      <c r="F15" s="17"/>
      <c r="G15" s="22"/>
    </row>
    <row r="16" spans="1:9" s="2" customFormat="1" ht="19.899999999999999" customHeight="1" x14ac:dyDescent="0.55000000000000004">
      <c r="A16" s="15" t="s">
        <v>8</v>
      </c>
      <c r="B16" s="28"/>
      <c r="C16" s="28"/>
      <c r="D16" s="28"/>
      <c r="E16" s="28"/>
      <c r="F16" s="17"/>
      <c r="G16" s="22"/>
    </row>
    <row r="17" spans="1:8" s="2" customFormat="1" ht="19.899999999999999" customHeight="1" x14ac:dyDescent="0.55000000000000004">
      <c r="A17" s="29" t="s">
        <v>9</v>
      </c>
      <c r="B17" s="131"/>
      <c r="C17" s="132"/>
      <c r="D17" s="132"/>
      <c r="E17" s="132"/>
      <c r="F17" s="133"/>
      <c r="G17" s="7" t="str">
        <f>IF($B$17="","NG","OK")</f>
        <v>NG</v>
      </c>
      <c r="H17" s="2" t="s">
        <v>10</v>
      </c>
    </row>
    <row r="18" spans="1:8" s="2" customFormat="1" ht="19.899999999999999" customHeight="1" x14ac:dyDescent="0.55000000000000004">
      <c r="A18" s="20" t="s">
        <v>36</v>
      </c>
      <c r="B18" s="134"/>
      <c r="C18" s="135"/>
      <c r="D18" s="135"/>
      <c r="E18" s="135"/>
      <c r="F18" s="136"/>
      <c r="G18" s="7"/>
    </row>
    <row r="19" spans="1:8" s="2" customFormat="1" ht="19.899999999999999" customHeight="1" x14ac:dyDescent="0.55000000000000004">
      <c r="A19" s="20"/>
      <c r="B19" s="134"/>
      <c r="C19" s="135"/>
      <c r="D19" s="135"/>
      <c r="E19" s="135"/>
      <c r="F19" s="136"/>
      <c r="G19" s="7"/>
    </row>
    <row r="20" spans="1:8" s="2" customFormat="1" ht="19.899999999999999" customHeight="1" x14ac:dyDescent="0.55000000000000004">
      <c r="A20" s="30"/>
      <c r="B20" s="137"/>
      <c r="C20" s="138"/>
      <c r="D20" s="138"/>
      <c r="E20" s="138"/>
      <c r="F20" s="139"/>
      <c r="G20" s="22"/>
    </row>
    <row r="21" spans="1:8" s="2" customFormat="1" ht="19.899999999999999" customHeight="1" x14ac:dyDescent="0.55000000000000004">
      <c r="A21" s="29" t="s">
        <v>11</v>
      </c>
      <c r="B21" s="140" t="s">
        <v>63</v>
      </c>
      <c r="C21" s="141"/>
      <c r="D21" s="141"/>
      <c r="E21" s="141"/>
      <c r="F21" s="142"/>
      <c r="G21" s="7" t="e">
        <f>IF(OR(COUNTIF(C22:F34,"○")=0,AND(#REF!="○",#REF!="")),"NG","OK")</f>
        <v>#REF!</v>
      </c>
      <c r="H21" s="2" t="s">
        <v>11</v>
      </c>
    </row>
    <row r="22" spans="1:8" s="2" customFormat="1" ht="19.899999999999999" customHeight="1" x14ac:dyDescent="0.55000000000000004">
      <c r="A22" s="20" t="s">
        <v>12</v>
      </c>
      <c r="B22" s="88" t="s">
        <v>69</v>
      </c>
      <c r="C22" s="92"/>
      <c r="D22" s="88" t="s">
        <v>70</v>
      </c>
      <c r="E22" s="92"/>
      <c r="F22" s="89"/>
      <c r="G22" s="22"/>
    </row>
    <row r="23" spans="1:8" s="2" customFormat="1" ht="19.899999999999999" customHeight="1" x14ac:dyDescent="0.55000000000000004">
      <c r="A23" s="20" t="s">
        <v>61</v>
      </c>
      <c r="B23" s="88" t="s">
        <v>71</v>
      </c>
      <c r="C23" s="93"/>
      <c r="D23" s="88" t="s">
        <v>72</v>
      </c>
      <c r="E23" s="93"/>
      <c r="F23" s="90"/>
      <c r="G23" s="1"/>
    </row>
    <row r="24" spans="1:8" s="2" customFormat="1" ht="19.899999999999999" customHeight="1" x14ac:dyDescent="0.55000000000000004">
      <c r="A24" s="82" t="s">
        <v>62</v>
      </c>
      <c r="B24" s="88" t="s">
        <v>73</v>
      </c>
      <c r="C24" s="93"/>
      <c r="D24" s="88" t="s">
        <v>74</v>
      </c>
      <c r="E24" s="93"/>
      <c r="F24" s="90"/>
      <c r="G24" s="1"/>
    </row>
    <row r="25" spans="1:8" s="2" customFormat="1" ht="19.899999999999999" customHeight="1" x14ac:dyDescent="0.55000000000000004">
      <c r="A25" s="20"/>
      <c r="B25" s="88" t="s">
        <v>75</v>
      </c>
      <c r="C25" s="93"/>
      <c r="D25" s="88" t="s">
        <v>76</v>
      </c>
      <c r="E25" s="93"/>
      <c r="F25" s="90"/>
      <c r="G25" s="1"/>
    </row>
    <row r="26" spans="1:8" s="2" customFormat="1" ht="19.899999999999999" customHeight="1" x14ac:dyDescent="0.55000000000000004">
      <c r="A26" s="20"/>
      <c r="B26" s="88" t="s">
        <v>77</v>
      </c>
      <c r="C26" s="93"/>
      <c r="D26" s="88" t="s">
        <v>78</v>
      </c>
      <c r="E26" s="93"/>
      <c r="F26" s="90"/>
      <c r="G26" s="1"/>
    </row>
    <row r="27" spans="1:8" s="2" customFormat="1" ht="19.899999999999999" customHeight="1" x14ac:dyDescent="0.55000000000000004">
      <c r="A27" s="20"/>
      <c r="B27" s="88" t="s">
        <v>79</v>
      </c>
      <c r="C27" s="93"/>
      <c r="D27" s="88" t="s">
        <v>80</v>
      </c>
      <c r="E27" s="93"/>
      <c r="F27" s="90"/>
      <c r="G27" s="1"/>
    </row>
    <row r="28" spans="1:8" s="2" customFormat="1" ht="19.899999999999999" customHeight="1" x14ac:dyDescent="0.55000000000000004">
      <c r="A28" s="20"/>
      <c r="B28" s="88" t="s">
        <v>81</v>
      </c>
      <c r="C28" s="93"/>
      <c r="D28" s="88" t="s">
        <v>82</v>
      </c>
      <c r="E28" s="93"/>
      <c r="F28" s="90"/>
      <c r="G28" s="1"/>
    </row>
    <row r="29" spans="1:8" s="2" customFormat="1" ht="19.899999999999999" customHeight="1" x14ac:dyDescent="0.55000000000000004">
      <c r="A29" s="20"/>
      <c r="B29" s="60" t="s">
        <v>83</v>
      </c>
      <c r="C29" s="93"/>
      <c r="D29" s="88" t="s">
        <v>84</v>
      </c>
      <c r="E29" s="93"/>
      <c r="F29" s="90"/>
      <c r="G29" s="1"/>
    </row>
    <row r="30" spans="1:8" s="2" customFormat="1" ht="19.899999999999999" customHeight="1" x14ac:dyDescent="0.55000000000000004">
      <c r="A30" s="20"/>
      <c r="B30" s="60" t="s">
        <v>85</v>
      </c>
      <c r="C30" s="93"/>
      <c r="D30" s="60" t="s">
        <v>86</v>
      </c>
      <c r="E30" s="93"/>
      <c r="F30" s="90"/>
      <c r="G30" s="1"/>
    </row>
    <row r="31" spans="1:8" s="2" customFormat="1" ht="19.899999999999999" customHeight="1" x14ac:dyDescent="0.55000000000000004">
      <c r="A31" s="20"/>
      <c r="B31" s="60" t="s">
        <v>87</v>
      </c>
      <c r="C31" s="93"/>
      <c r="D31" s="60" t="s">
        <v>88</v>
      </c>
      <c r="E31" s="93"/>
      <c r="F31" s="90"/>
      <c r="G31" s="1"/>
    </row>
    <row r="32" spans="1:8" s="2" customFormat="1" ht="19.899999999999999" customHeight="1" x14ac:dyDescent="0.55000000000000004">
      <c r="A32" s="20"/>
      <c r="B32" s="97" t="s">
        <v>89</v>
      </c>
      <c r="C32" s="95"/>
      <c r="D32" s="96" t="s">
        <v>90</v>
      </c>
      <c r="E32" s="95"/>
      <c r="F32" s="90"/>
      <c r="G32" s="1"/>
    </row>
    <row r="33" spans="1:8" s="2" customFormat="1" ht="19.899999999999999" customHeight="1" x14ac:dyDescent="0.55000000000000004">
      <c r="A33" s="20"/>
      <c r="B33" s="61" t="s">
        <v>91</v>
      </c>
      <c r="C33" s="93"/>
      <c r="D33" s="88" t="s">
        <v>92</v>
      </c>
      <c r="E33" s="93" t="s">
        <v>92</v>
      </c>
      <c r="F33" s="91"/>
      <c r="G33" s="1"/>
    </row>
    <row r="34" spans="1:8" s="2" customFormat="1" ht="19.899999999999999" customHeight="1" thickBot="1" x14ac:dyDescent="0.6">
      <c r="A34" s="79"/>
      <c r="B34" s="62" t="s">
        <v>37</v>
      </c>
      <c r="C34" s="110"/>
      <c r="D34" s="111"/>
      <c r="E34" s="111"/>
      <c r="F34" s="112"/>
      <c r="G34" s="1"/>
    </row>
    <row r="35" spans="1:8" s="2" customFormat="1" ht="19.899999999999999" customHeight="1" thickTop="1" x14ac:dyDescent="0.55000000000000004">
      <c r="A35" s="80" t="s">
        <v>54</v>
      </c>
      <c r="B35" s="124"/>
      <c r="C35" s="125"/>
      <c r="D35" s="125"/>
      <c r="E35" s="125"/>
      <c r="F35" s="126"/>
      <c r="G35" s="1"/>
    </row>
    <row r="36" spans="1:8" s="2" customFormat="1" ht="19.899999999999999" customHeight="1" x14ac:dyDescent="0.55000000000000004">
      <c r="A36" s="30"/>
      <c r="B36" s="127"/>
      <c r="C36" s="128"/>
      <c r="D36" s="128"/>
      <c r="E36" s="128"/>
      <c r="F36" s="129"/>
      <c r="G36" s="1"/>
    </row>
    <row r="37" spans="1:8" s="2" customFormat="1" ht="19.899999999999999" customHeight="1" x14ac:dyDescent="0.55000000000000004">
      <c r="A37" s="15"/>
      <c r="F37" s="31"/>
      <c r="G37" s="1" t="e">
        <f>IF(#REF!="","",VALUE(#REF!))</f>
        <v>#REF!</v>
      </c>
      <c r="H37" s="1" t="e">
        <f>IF(#REF!="","",VALUE(#REF!))</f>
        <v>#REF!</v>
      </c>
    </row>
    <row r="38" spans="1:8" s="2" customFormat="1" ht="19.899999999999999" customHeight="1" x14ac:dyDescent="0.55000000000000004">
      <c r="A38" s="15" t="s">
        <v>13</v>
      </c>
      <c r="F38" s="31"/>
      <c r="G38" s="1"/>
      <c r="H38" s="1"/>
    </row>
    <row r="39" spans="1:8" s="2" customFormat="1" ht="20.25" customHeight="1" x14ac:dyDescent="0.55000000000000004">
      <c r="A39" s="15"/>
      <c r="B39" s="32" t="s">
        <v>14</v>
      </c>
      <c r="C39" s="94"/>
      <c r="F39" s="31"/>
      <c r="G39" s="7" t="e">
        <f>IF(OR($G$37="",IF($G$37=1,COUNTIF($C$41:$E$41,""),IF($G$37=2,COUNTIF($C$41:$E$42,""),IF($G$37=3,COUNTIF($C$41:$E$43,""),"")))&gt;0),"NG","OK")</f>
        <v>#REF!</v>
      </c>
      <c r="H39" s="2" t="s">
        <v>17</v>
      </c>
    </row>
    <row r="40" spans="1:8" s="2" customFormat="1" ht="20.25" customHeight="1" x14ac:dyDescent="0.55000000000000004">
      <c r="A40" s="74" t="s">
        <v>17</v>
      </c>
      <c r="B40" s="58" t="s">
        <v>38</v>
      </c>
      <c r="C40" s="21" t="s">
        <v>39</v>
      </c>
      <c r="D40" s="21" t="s">
        <v>15</v>
      </c>
      <c r="E40" s="70" t="s">
        <v>16</v>
      </c>
      <c r="F40" s="83"/>
    </row>
    <row r="41" spans="1:8" s="2" customFormat="1" ht="20.25" customHeight="1" x14ac:dyDescent="0.55000000000000004">
      <c r="A41" s="75" t="s">
        <v>18</v>
      </c>
      <c r="B41" s="33" t="s">
        <v>48</v>
      </c>
      <c r="C41" s="34"/>
      <c r="D41" s="25"/>
      <c r="E41" s="25"/>
      <c r="F41" s="84"/>
    </row>
    <row r="42" spans="1:8" s="2" customFormat="1" ht="20.25" customHeight="1" x14ac:dyDescent="0.55000000000000004">
      <c r="A42" s="77" t="s">
        <v>94</v>
      </c>
      <c r="B42" s="33" t="s">
        <v>59</v>
      </c>
      <c r="C42" s="34"/>
      <c r="D42" s="25"/>
      <c r="E42" s="25"/>
      <c r="F42" s="85"/>
    </row>
    <row r="43" spans="1:8" s="2" customFormat="1" ht="19.899999999999999" customHeight="1" x14ac:dyDescent="0.55000000000000004">
      <c r="A43" s="78"/>
      <c r="B43" s="33" t="s">
        <v>95</v>
      </c>
      <c r="C43" s="34"/>
      <c r="D43" s="25"/>
      <c r="E43" s="25"/>
      <c r="F43" s="86"/>
    </row>
    <row r="44" spans="1:8" s="2" customFormat="1" ht="19.899999999999999" customHeight="1" x14ac:dyDescent="0.55000000000000004">
      <c r="A44" s="20" t="s">
        <v>19</v>
      </c>
      <c r="B44" s="21" t="s">
        <v>20</v>
      </c>
      <c r="C44" s="118"/>
      <c r="D44" s="130"/>
      <c r="E44" s="21" t="s">
        <v>21</v>
      </c>
      <c r="F44" s="37"/>
      <c r="G44" s="7" t="e">
        <f>IF(COUNTIF($G$45:$G$50,"OK")=G37,"OK","NG")</f>
        <v>#REF!</v>
      </c>
      <c r="H44" s="2" t="s">
        <v>22</v>
      </c>
    </row>
    <row r="45" spans="1:8" s="2" customFormat="1" ht="19.899999999999999" customHeight="1" x14ac:dyDescent="0.55000000000000004">
      <c r="A45" s="20" t="s">
        <v>23</v>
      </c>
      <c r="B45" s="38" t="s">
        <v>24</v>
      </c>
      <c r="C45" s="118"/>
      <c r="D45" s="119"/>
      <c r="E45" s="119"/>
      <c r="F45" s="120"/>
      <c r="G45" s="7" t="str">
        <f>IF((COUNTIF($C$44:$C$46,"")+COUNTIF($C$45,""))&gt;0,"×","OK")</f>
        <v>×</v>
      </c>
      <c r="H45" s="2" t="s">
        <v>25</v>
      </c>
    </row>
    <row r="46" spans="1:8" s="2" customFormat="1" ht="19.899999999999999" customHeight="1" thickBot="1" x14ac:dyDescent="0.6">
      <c r="A46" s="20"/>
      <c r="B46" s="39" t="s">
        <v>26</v>
      </c>
      <c r="C46" s="121"/>
      <c r="D46" s="122"/>
      <c r="E46" s="122"/>
      <c r="F46" s="123"/>
      <c r="G46" s="40"/>
    </row>
    <row r="47" spans="1:8" s="2" customFormat="1" ht="19.899999999999999" customHeight="1" thickTop="1" x14ac:dyDescent="0.55000000000000004">
      <c r="A47" s="20"/>
      <c r="B47" s="27" t="s">
        <v>27</v>
      </c>
      <c r="C47" s="116"/>
      <c r="D47" s="117"/>
      <c r="E47" s="27" t="s">
        <v>21</v>
      </c>
      <c r="F47" s="41"/>
      <c r="G47" s="7" t="str">
        <f>IF((COUNTIF($C$47:$C$49,"")+COUNTIF($C$48,""))&gt;0,"×","OK")</f>
        <v>×</v>
      </c>
      <c r="H47" s="2" t="s">
        <v>28</v>
      </c>
    </row>
    <row r="48" spans="1:8" s="2" customFormat="1" ht="19.899999999999999" customHeight="1" x14ac:dyDescent="0.55000000000000004">
      <c r="A48" s="42"/>
      <c r="B48" s="38" t="s">
        <v>24</v>
      </c>
      <c r="C48" s="118"/>
      <c r="D48" s="119"/>
      <c r="E48" s="119"/>
      <c r="F48" s="120"/>
      <c r="G48" s="40"/>
    </row>
    <row r="49" spans="1:8" s="2" customFormat="1" ht="19.899999999999999" customHeight="1" thickBot="1" x14ac:dyDescent="0.6">
      <c r="A49" s="42"/>
      <c r="B49" s="39" t="s">
        <v>26</v>
      </c>
      <c r="C49" s="121"/>
      <c r="D49" s="122"/>
      <c r="E49" s="122"/>
      <c r="F49" s="123"/>
      <c r="G49" s="40"/>
    </row>
    <row r="50" spans="1:8" s="2" customFormat="1" ht="19.899999999999999" customHeight="1" thickTop="1" x14ac:dyDescent="0.55000000000000004">
      <c r="A50" s="42"/>
      <c r="B50" s="27" t="s">
        <v>29</v>
      </c>
      <c r="C50" s="116"/>
      <c r="D50" s="117"/>
      <c r="E50" s="27" t="s">
        <v>21</v>
      </c>
      <c r="F50" s="41"/>
      <c r="G50" s="7" t="str">
        <f>IF((COUNTIF($C$50:$C$52,"")+COUNTIF($C$51,""))&gt;0,"×","OK")</f>
        <v>×</v>
      </c>
      <c r="H50" s="2" t="s">
        <v>30</v>
      </c>
    </row>
    <row r="51" spans="1:8" s="2" customFormat="1" ht="19.899999999999999" customHeight="1" x14ac:dyDescent="0.55000000000000004">
      <c r="A51" s="20"/>
      <c r="B51" s="38" t="s">
        <v>24</v>
      </c>
      <c r="C51" s="118"/>
      <c r="D51" s="119"/>
      <c r="E51" s="119"/>
      <c r="F51" s="120"/>
      <c r="G51" s="40"/>
    </row>
    <row r="52" spans="1:8" s="2" customFormat="1" ht="19.899999999999999" customHeight="1" thickBot="1" x14ac:dyDescent="0.6">
      <c r="A52" s="20"/>
      <c r="B52" s="39" t="s">
        <v>26</v>
      </c>
      <c r="C52" s="121"/>
      <c r="D52" s="122"/>
      <c r="E52" s="122"/>
      <c r="F52" s="123"/>
      <c r="G52" s="40"/>
    </row>
    <row r="53" spans="1:8" s="2" customFormat="1" ht="19.899999999999999" customHeight="1" thickTop="1" x14ac:dyDescent="0.55000000000000004">
      <c r="A53" s="20"/>
      <c r="B53" s="27" t="s">
        <v>96</v>
      </c>
      <c r="C53" s="159"/>
      <c r="D53" s="160"/>
      <c r="E53" s="27" t="s">
        <v>21</v>
      </c>
      <c r="F53" s="41"/>
      <c r="G53" s="40"/>
    </row>
    <row r="54" spans="1:8" s="2" customFormat="1" ht="19.899999999999999" customHeight="1" x14ac:dyDescent="0.55000000000000004">
      <c r="A54" s="20"/>
      <c r="B54" s="38" t="s">
        <v>24</v>
      </c>
      <c r="C54" s="118"/>
      <c r="D54" s="119"/>
      <c r="E54" s="119"/>
      <c r="F54" s="120"/>
      <c r="G54" s="40"/>
    </row>
    <row r="55" spans="1:8" s="2" customFormat="1" ht="19.899999999999999" customHeight="1" x14ac:dyDescent="0.55000000000000004">
      <c r="A55" s="20"/>
      <c r="B55" s="43" t="s">
        <v>26</v>
      </c>
      <c r="C55" s="118"/>
      <c r="D55" s="119"/>
      <c r="E55" s="119"/>
      <c r="F55" s="120"/>
      <c r="G55" s="40"/>
    </row>
    <row r="56" spans="1:8" s="2" customFormat="1" ht="19.899999999999999" customHeight="1" x14ac:dyDescent="0.55000000000000004">
      <c r="A56" s="29" t="s">
        <v>31</v>
      </c>
      <c r="B56" s="44" t="s">
        <v>55</v>
      </c>
      <c r="C56" s="45" t="s">
        <v>56</v>
      </c>
      <c r="D56" s="21" t="s">
        <v>57</v>
      </c>
      <c r="E56" s="21" t="s">
        <v>58</v>
      </c>
      <c r="F56" s="31"/>
      <c r="G56" s="7" t="e">
        <f>IF(#REF!=[1]リスト!$A$13,"OK",IF(OR(COUNTIF($C$57:$C$58,"")&gt;0,AND(NOT($D$57=""),$D$58=""),AND(NOT($E$57=""),$E$58="")),"NG","OK"))</f>
        <v>#REF!</v>
      </c>
      <c r="H56" s="2" t="s">
        <v>32</v>
      </c>
    </row>
    <row r="57" spans="1:8" s="2" customFormat="1" ht="19.899999999999999" customHeight="1" thickBot="1" x14ac:dyDescent="0.6">
      <c r="A57" s="20" t="s">
        <v>53</v>
      </c>
      <c r="B57" s="44" t="s">
        <v>33</v>
      </c>
      <c r="C57" s="98"/>
      <c r="D57" s="98"/>
      <c r="E57" s="98"/>
      <c r="F57" s="31"/>
      <c r="G57" s="7"/>
    </row>
    <row r="58" spans="1:8" s="2" customFormat="1" ht="19.899999999999999" customHeight="1" thickBot="1" x14ac:dyDescent="0.6">
      <c r="A58" s="30"/>
      <c r="B58" s="59" t="s">
        <v>64</v>
      </c>
      <c r="C58" s="46"/>
      <c r="D58" s="46"/>
      <c r="E58" s="46"/>
      <c r="F58" s="31"/>
      <c r="G58" s="19" t="e">
        <f>IF(#REF!=[1]リスト!$A$11,"指名",IF(#REF!=[1]リスト!$A$12,"指定なし",IF(#REF!=[1]リスト!$A$13,"事務局一任","")))</f>
        <v>#REF!</v>
      </c>
    </row>
    <row r="59" spans="1:8" s="2" customFormat="1" ht="19.5" customHeight="1" x14ac:dyDescent="0.55000000000000004">
      <c r="A59" s="15" t="s">
        <v>97</v>
      </c>
      <c r="C59" s="47"/>
      <c r="F59" s="31"/>
      <c r="G59" s="1"/>
    </row>
    <row r="60" spans="1:8" s="2" customFormat="1" ht="22.5" customHeight="1" x14ac:dyDescent="0.55000000000000004">
      <c r="A60" s="48"/>
      <c r="C60" s="47"/>
      <c r="F60" s="31"/>
      <c r="G60" s="1"/>
    </row>
    <row r="61" spans="1:8" s="2" customFormat="1" x14ac:dyDescent="0.55000000000000004">
      <c r="A61" s="15"/>
      <c r="C61" s="47"/>
      <c r="F61" s="31"/>
      <c r="G61" s="1"/>
    </row>
    <row r="62" spans="1:8" s="2" customFormat="1" ht="20.25" customHeight="1" x14ac:dyDescent="0.55000000000000004">
      <c r="A62" s="15" t="s">
        <v>43</v>
      </c>
      <c r="C62" s="47"/>
      <c r="F62" s="31"/>
      <c r="G62" s="1"/>
    </row>
    <row r="63" spans="1:8" s="2" customFormat="1" ht="20.25" customHeight="1" x14ac:dyDescent="0.55000000000000004">
      <c r="A63" s="15"/>
      <c r="B63" s="32" t="s">
        <v>44</v>
      </c>
      <c r="C63" s="69"/>
      <c r="F63" s="31"/>
      <c r="G63" s="7" t="e">
        <f>IF(OR($G$37="",IF($G$37=1,COUNTIF($C$41:$E$41,""),IF($G$37=2,COUNTIF($C$41:$E$42,""),IF($G$37=3,COUNTIF($C$41:$E$43,""),"")))&gt;0),"NG","OK")</f>
        <v>#REF!</v>
      </c>
      <c r="H63" s="2" t="s">
        <v>17</v>
      </c>
    </row>
    <row r="64" spans="1:8" s="2" customFormat="1" ht="20.25" customHeight="1" thickBot="1" x14ac:dyDescent="0.6">
      <c r="A64" s="74" t="s">
        <v>46</v>
      </c>
      <c r="B64" s="58" t="s">
        <v>38</v>
      </c>
      <c r="C64" s="21" t="s">
        <v>39</v>
      </c>
      <c r="D64" s="70" t="s">
        <v>15</v>
      </c>
      <c r="E64" s="71"/>
      <c r="F64" s="65"/>
      <c r="G64" s="7"/>
    </row>
    <row r="65" spans="1:8" s="2" customFormat="1" ht="20.25" customHeight="1" thickBot="1" x14ac:dyDescent="0.6">
      <c r="A65" s="75" t="s">
        <v>45</v>
      </c>
      <c r="B65" s="33" t="s">
        <v>48</v>
      </c>
      <c r="C65" s="34"/>
      <c r="D65" s="25"/>
      <c r="E65" s="72"/>
      <c r="F65" s="31"/>
      <c r="G65" s="19"/>
    </row>
    <row r="66" spans="1:8" s="2" customFormat="1" ht="20.25" customHeight="1" x14ac:dyDescent="0.55000000000000004">
      <c r="A66" s="76" t="s">
        <v>47</v>
      </c>
      <c r="B66" s="33" t="s">
        <v>59</v>
      </c>
      <c r="C66" s="34"/>
      <c r="D66" s="25"/>
      <c r="E66" s="72"/>
      <c r="F66" s="31"/>
      <c r="G66" s="35"/>
    </row>
    <row r="67" spans="1:8" s="2" customFormat="1" ht="20.25" customHeight="1" x14ac:dyDescent="0.55000000000000004">
      <c r="A67" s="57"/>
      <c r="B67" s="33" t="s">
        <v>49</v>
      </c>
      <c r="C67" s="34"/>
      <c r="D67" s="25"/>
      <c r="E67" s="72"/>
      <c r="F67" s="31"/>
      <c r="G67" s="35"/>
    </row>
    <row r="68" spans="1:8" s="2" customFormat="1" ht="19.899999999999999" customHeight="1" x14ac:dyDescent="0.55000000000000004">
      <c r="A68" s="57"/>
      <c r="B68" s="33" t="s">
        <v>50</v>
      </c>
      <c r="C68" s="34"/>
      <c r="D68" s="25"/>
      <c r="E68" s="72"/>
      <c r="F68" s="31"/>
      <c r="G68" s="35"/>
    </row>
    <row r="69" spans="1:8" s="2" customFormat="1" ht="19.899999999999999" customHeight="1" x14ac:dyDescent="0.55000000000000004">
      <c r="A69" s="36"/>
      <c r="B69" s="33" t="s">
        <v>51</v>
      </c>
      <c r="C69" s="34"/>
      <c r="D69" s="25"/>
      <c r="E69" s="73"/>
      <c r="F69" s="31"/>
      <c r="G69" s="35"/>
    </row>
    <row r="70" spans="1:8" s="2" customFormat="1" ht="19.899999999999999" customHeight="1" x14ac:dyDescent="0.55000000000000004">
      <c r="A70" s="29" t="s">
        <v>52</v>
      </c>
      <c r="B70" s="44" t="s">
        <v>55</v>
      </c>
      <c r="C70" s="45" t="s">
        <v>56</v>
      </c>
      <c r="D70" s="21" t="s">
        <v>57</v>
      </c>
      <c r="E70" s="21" t="s">
        <v>58</v>
      </c>
      <c r="F70" s="81"/>
      <c r="G70" s="7" t="e">
        <f>IF(#REF!=[1]リスト!$A$13,"OK",IF(OR(COUNTIF($C$57:$C$58,"")&gt;0,AND(NOT($D$57=""),$D$58=""),AND(NOT($E$57=""),$E$58="")),"NG","OK"))</f>
        <v>#REF!</v>
      </c>
      <c r="H70" s="2" t="s">
        <v>32</v>
      </c>
    </row>
    <row r="71" spans="1:8" s="2" customFormat="1" ht="19.899999999999999" customHeight="1" thickBot="1" x14ac:dyDescent="0.6">
      <c r="A71" s="20" t="s">
        <v>53</v>
      </c>
      <c r="B71" s="44" t="s">
        <v>33</v>
      </c>
      <c r="C71" s="34"/>
      <c r="D71" s="34"/>
      <c r="E71" s="34"/>
      <c r="F71" s="81"/>
      <c r="G71" s="7"/>
    </row>
    <row r="72" spans="1:8" s="2" customFormat="1" ht="19.899999999999999" customHeight="1" thickBot="1" x14ac:dyDescent="0.6">
      <c r="A72" s="30"/>
      <c r="B72" s="59" t="s">
        <v>64</v>
      </c>
      <c r="C72" s="66"/>
      <c r="D72" s="66"/>
      <c r="E72" s="46"/>
      <c r="F72" s="81"/>
      <c r="G72" s="19" t="e">
        <f>IF(#REF!=[1]リスト!$A$11,"指名",IF(#REF!=[1]リスト!$A$12,"指定なし",IF(#REF!=[1]リスト!$A$13,"事務局一任","")))</f>
        <v>#REF!</v>
      </c>
    </row>
    <row r="73" spans="1:8" s="2" customFormat="1" ht="19.899999999999999" customHeight="1" x14ac:dyDescent="0.55000000000000004">
      <c r="A73" s="15" t="s">
        <v>97</v>
      </c>
      <c r="B73" s="64"/>
      <c r="C73" s="67"/>
      <c r="D73" s="68"/>
      <c r="E73" s="53"/>
      <c r="F73" s="65"/>
      <c r="G73" s="40"/>
    </row>
    <row r="74" spans="1:8" s="2" customFormat="1" ht="19.899999999999999" customHeight="1" x14ac:dyDescent="0.55000000000000004">
      <c r="A74" s="15"/>
      <c r="B74" s="64"/>
      <c r="C74" s="53"/>
      <c r="D74" s="64"/>
      <c r="E74" s="53"/>
      <c r="F74" s="65"/>
      <c r="G74" s="40"/>
    </row>
    <row r="75" spans="1:8" s="2" customFormat="1" ht="27" customHeight="1" x14ac:dyDescent="0.55000000000000004">
      <c r="A75" s="15" t="s">
        <v>41</v>
      </c>
      <c r="C75" s="47"/>
      <c r="F75" s="31"/>
      <c r="G75" s="1"/>
    </row>
    <row r="76" spans="1:8" s="2" customFormat="1" ht="94.5" customHeight="1" thickBot="1" x14ac:dyDescent="0.6">
      <c r="A76" s="143" t="s">
        <v>98</v>
      </c>
      <c r="B76" s="105"/>
      <c r="C76" s="113"/>
      <c r="D76" s="114"/>
      <c r="E76" s="114"/>
      <c r="F76" s="115"/>
      <c r="G76" s="7" t="e">
        <f>IF(OR(#REF!="",#REF!="",#REF!="",AND(NOT($G$77=""),$C$76="")),"NG","OK")</f>
        <v>#REF!</v>
      </c>
      <c r="H76" s="2" t="s">
        <v>34</v>
      </c>
    </row>
    <row r="77" spans="1:8" s="2" customFormat="1" ht="94.5" customHeight="1" thickBot="1" x14ac:dyDescent="0.6">
      <c r="A77" s="99" t="s">
        <v>42</v>
      </c>
      <c r="B77" s="100"/>
      <c r="C77" s="101"/>
      <c r="D77" s="102"/>
      <c r="E77" s="102"/>
      <c r="F77" s="103"/>
      <c r="G77" s="19" t="e">
        <f>IF(#REF!="その他","他","")</f>
        <v>#REF!</v>
      </c>
    </row>
    <row r="78" spans="1:8" s="2" customFormat="1" ht="94.5" customHeight="1" x14ac:dyDescent="0.55000000000000004">
      <c r="A78" s="104" t="s">
        <v>65</v>
      </c>
      <c r="B78" s="105"/>
      <c r="C78" s="113"/>
      <c r="D78" s="114"/>
      <c r="E78" s="114"/>
      <c r="F78" s="115"/>
      <c r="G78" s="7" t="str">
        <f>IF($C$77="","NG","OK")</f>
        <v>NG</v>
      </c>
      <c r="H78" s="2" t="s">
        <v>35</v>
      </c>
    </row>
    <row r="79" spans="1:8" s="2" customFormat="1" ht="19.899999999999999" customHeight="1" x14ac:dyDescent="0.55000000000000004">
      <c r="A79" s="15"/>
      <c r="C79" s="47"/>
      <c r="F79" s="31"/>
      <c r="G79" s="22" t="e">
        <f>+COUNTIF(#REF!,"講演")</f>
        <v>#REF!</v>
      </c>
    </row>
    <row r="80" spans="1:8" s="2" customFormat="1" ht="19.899999999999999" customHeight="1" thickBot="1" x14ac:dyDescent="0.6">
      <c r="A80" s="49"/>
      <c r="B80" s="50"/>
      <c r="C80" s="51"/>
      <c r="D80" s="50"/>
      <c r="E80" s="50"/>
      <c r="F80" s="52"/>
      <c r="G80" s="1"/>
    </row>
    <row r="81" spans="1:7" s="2" customFormat="1" ht="19.899999999999999" customHeight="1" x14ac:dyDescent="0.55000000000000004">
      <c r="A81" s="53"/>
      <c r="C81" s="47"/>
      <c r="G81" s="1"/>
    </row>
    <row r="82" spans="1:7" s="2" customFormat="1" ht="19.899999999999999" customHeight="1" x14ac:dyDescent="0.55000000000000004">
      <c r="A82" s="53"/>
      <c r="C82" s="47"/>
      <c r="G82" s="1"/>
    </row>
    <row r="83" spans="1:7" s="2" customFormat="1" ht="19.899999999999999" customHeight="1" x14ac:dyDescent="0.55000000000000004">
      <c r="A83" s="53"/>
      <c r="C83" s="47"/>
      <c r="G83" s="1"/>
    </row>
    <row r="84" spans="1:7" ht="19.899999999999999" customHeight="1" x14ac:dyDescent="0.2">
      <c r="A84" s="53"/>
      <c r="B84" s="2"/>
      <c r="C84" s="47"/>
      <c r="D84" s="2"/>
      <c r="E84" s="2"/>
      <c r="F84" s="2"/>
    </row>
    <row r="85" spans="1:7" ht="19.899999999999999" customHeight="1" x14ac:dyDescent="0.2">
      <c r="A85" s="53"/>
      <c r="B85" s="2"/>
      <c r="C85" s="47"/>
      <c r="D85" s="2"/>
      <c r="E85" s="2"/>
      <c r="F85" s="2"/>
    </row>
    <row r="86" spans="1:7" ht="19.899999999999999" customHeight="1" x14ac:dyDescent="0.2">
      <c r="A86" s="53"/>
      <c r="B86" s="2"/>
      <c r="C86" s="47"/>
      <c r="D86" s="2"/>
      <c r="E86" s="2"/>
      <c r="F86" s="2"/>
    </row>
    <row r="87" spans="1:7" ht="19.899999999999999" customHeight="1" x14ac:dyDescent="0.2"/>
    <row r="88" spans="1:7" ht="18" customHeight="1" x14ac:dyDescent="0.2"/>
    <row r="89" spans="1:7" ht="18" customHeight="1" x14ac:dyDescent="0.2"/>
    <row r="90" spans="1:7" ht="15" customHeight="1" x14ac:dyDescent="0.2"/>
    <row r="91" spans="1:7" ht="15" customHeight="1" x14ac:dyDescent="0.2"/>
  </sheetData>
  <mergeCells count="29">
    <mergeCell ref="A2:F2"/>
    <mergeCell ref="A5:F5"/>
    <mergeCell ref="A7:F8"/>
    <mergeCell ref="A9:F9"/>
    <mergeCell ref="B11:D11"/>
    <mergeCell ref="B17:F20"/>
    <mergeCell ref="B21:F21"/>
    <mergeCell ref="A76:B76"/>
    <mergeCell ref="B12:D12"/>
    <mergeCell ref="C76:F76"/>
    <mergeCell ref="C53:D53"/>
    <mergeCell ref="C54:F54"/>
    <mergeCell ref="C55:F55"/>
    <mergeCell ref="A77:B77"/>
    <mergeCell ref="C77:F77"/>
    <mergeCell ref="A78:B78"/>
    <mergeCell ref="B14:F14"/>
    <mergeCell ref="C34:F34"/>
    <mergeCell ref="C78:F78"/>
    <mergeCell ref="C47:D47"/>
    <mergeCell ref="C48:F48"/>
    <mergeCell ref="C49:F49"/>
    <mergeCell ref="C50:D50"/>
    <mergeCell ref="C51:F51"/>
    <mergeCell ref="C52:F52"/>
    <mergeCell ref="B35:F36"/>
    <mergeCell ref="C44:D44"/>
    <mergeCell ref="C45:F45"/>
    <mergeCell ref="C46:F46"/>
  </mergeCells>
  <phoneticPr fontId="2"/>
  <conditionalFormatting sqref="B42:B43">
    <cfRule type="expression" dxfId="6" priority="75">
      <formula>$G$37=1</formula>
    </cfRule>
  </conditionalFormatting>
  <conditionalFormatting sqref="B43">
    <cfRule type="expression" dxfId="5" priority="79">
      <formula>$G$37=2</formula>
    </cfRule>
  </conditionalFormatting>
  <conditionalFormatting sqref="B47:B55">
    <cfRule type="expression" dxfId="4" priority="78">
      <formula>$G$37=1</formula>
    </cfRule>
  </conditionalFormatting>
  <conditionalFormatting sqref="B50:B55">
    <cfRule type="expression" dxfId="3" priority="77">
      <formula>$G$37=2</formula>
    </cfRule>
  </conditionalFormatting>
  <conditionalFormatting sqref="B56:B58 B73:B74 D73:D74">
    <cfRule type="expression" dxfId="2" priority="74">
      <formula>$G$58="事務局一任"</formula>
    </cfRule>
  </conditionalFormatting>
  <conditionalFormatting sqref="A76">
    <cfRule type="expression" dxfId="1" priority="157">
      <formula>#REF!="事業に係る助言・支援"</formula>
    </cfRule>
    <cfRule type="expression" dxfId="0" priority="158">
      <formula>#REF!="セミナー講師・パネリスト・イベント等のコーディネーター"</formula>
    </cfRule>
  </conditionalFormatting>
  <dataValidations xWindow="167" yWindow="460" count="9">
    <dataValidation type="list" allowBlank="1" showErrorMessage="1" sqref="C39" xr:uid="{00000000-0002-0000-0000-000000000000}">
      <formula1>"　,１回派遣（1日）,１回派遣（２日連続）,１回派遣（３日連続）,２回派遣（２日）,２回派遣（２日連続＋１日）,３回派遣（３日）"</formula1>
    </dataValidation>
    <dataValidation type="date" imeMode="disabled" operator="greaterThanOrEqual" allowBlank="1" showInputMessage="1" showErrorMessage="1" prompt="半角で「7/10」のようにご記入下さい。" sqref="F3" xr:uid="{00000000-0002-0000-0000-000001000000}">
      <formula1>42530</formula1>
    </dataValidation>
    <dataValidation imeMode="disabled" allowBlank="1" showInputMessage="1" showErrorMessage="1" sqref="F13" xr:uid="{00000000-0002-0000-0000-000002000000}"/>
    <dataValidation imeMode="disabled" allowBlank="1" showInputMessage="1" showErrorMessage="1" prompt="半角数字でハイフンを含めてご記入下さい。" sqref="F12" xr:uid="{00000000-0002-0000-0000-000003000000}"/>
    <dataValidation operator="greaterThanOrEqual" allowBlank="1" showInputMessage="1" showErrorMessage="1" sqref="C77 C79:C86 C70 B58 C59:C62 C75 B72:B74 D73:D74 C44:C56" xr:uid="{00000000-0002-0000-0000-000004000000}"/>
    <dataValidation type="date" imeMode="disabled" operator="greaterThanOrEqual" allowBlank="1" showInputMessage="1" showErrorMessage="1" prompt="半角で「7/10」のようにご記入下さい。来年の場合は西暦も含めて下さい。以下同様。" sqref="C41:C43 C65:C69" xr:uid="{00000000-0002-0000-0000-000005000000}">
      <formula1>$F$2</formula1>
    </dataValidation>
    <dataValidation type="list" allowBlank="1" showInputMessage="1" showErrorMessage="1" sqref="C22:C24 C26:C33 E26:E33 E22:E24" xr:uid="{00000000-0002-0000-0000-000006000000}">
      <formula1>"　,○"</formula1>
    </dataValidation>
    <dataValidation type="list" allowBlank="1" showInputMessage="1" showErrorMessage="1" sqref="C58:E58 C72:E72" xr:uid="{00000000-0002-0000-0000-000007000000}">
      <formula1>"　,①対象地域の知見を有する,②他者からの推薦,③リストの専門分野を見て,④本人の著書等を見て,⑤講演等を聞いて,⑥その他"</formula1>
    </dataValidation>
    <dataValidation type="list" showDropDown="1" showErrorMessage="1" sqref="F22:F33" xr:uid="{00000000-0002-0000-0000-000008000000}">
      <formula1>"　,○"</formula1>
    </dataValidation>
  </dataValidations>
  <pageMargins left="0.7" right="0.7" top="0.75" bottom="0.75" header="0.3" footer="0.3"/>
  <pageSetup paperSize="9" scale="64" orientation="portrait" r:id="rId1"/>
  <rowBreaks count="2" manualBreakCount="2">
    <brk id="55" max="5" man="1"/>
    <brk id="59" max="5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xWindow="167" yWindow="460" count="2">
        <x14:dataValidation type="list" allowBlank="1" showInputMessage="1" showErrorMessage="1" xr:uid="{00000000-0002-0000-0000-000009000000}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C25 E25</xm:sqref>
        </x14:dataValidation>
        <x14:dataValidation type="list" allowBlank="1" showDropDown="1" showInputMessage="1" showErrorMessage="1" xr:uid="{00000000-0002-0000-0000-00000A000000}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C34:F34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8" sqref="F8"/>
    </sheetView>
  </sheetViews>
  <sheetFormatPr defaultRowHeight="18" x14ac:dyDescent="0.5500000000000000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申請様式</vt:lpstr>
      <vt:lpstr>Sheet2</vt:lpstr>
      <vt:lpstr>申請様式!Print_Area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ㅤ</dc:creator>
  <cp:lastModifiedBy>　</cp:lastModifiedBy>
  <cp:lastPrinted>2020-07-28T02:49:39Z</cp:lastPrinted>
  <dcterms:created xsi:type="dcterms:W3CDTF">2020-07-06T01:58:43Z</dcterms:created>
  <dcterms:modified xsi:type="dcterms:W3CDTF">2024-04-30T06:51:55Z</dcterms:modified>
</cp:coreProperties>
</file>