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66925"/>
  <xr:revisionPtr revIDLastSave="620" documentId="14_{4E5BAACD-F54C-4EBB-B1D0-20EDA9DFD813}" xr6:coauthVersionLast="47" xr6:coauthVersionMax="47" xr10:uidLastSave="{51849736-22D0-4620-866B-D8D7BCA27DA5}"/>
  <bookViews>
    <workbookView xWindow="-110" yWindow="-110" windowWidth="19420" windowHeight="10300" xr2:uid="{CFD0A6DC-19F2-4D5B-B026-5EDC64B7BC0E}"/>
  </bookViews>
  <sheets>
    <sheet name="募集期間設定施策" sheetId="2" r:id="rId1"/>
  </sheets>
  <definedNames>
    <definedName name="_xlnm._FilterDatabase" localSheetId="0" hidden="1">募集期間設定施策!$A$4:$L$50</definedName>
    <definedName name="_xlnm.Print_Area" localSheetId="0">募集期間設定施策!$B$1:$L$50</definedName>
    <definedName name="_xlnm.Print_Titles" localSheetId="0">募集期間設定施策!$2:$4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3" i="2" l="1"/>
  <c r="L34" i="2"/>
  <c r="J34" i="2"/>
  <c r="J16" i="2" l="1"/>
  <c r="J15" i="2"/>
  <c r="J13" i="2"/>
</calcChain>
</file>

<file path=xl/sharedStrings.xml><?xml version="1.0" encoding="utf-8"?>
<sst xmlns="http://schemas.openxmlformats.org/spreadsheetml/2006/main" count="375" uniqueCount="305">
  <si>
    <r>
      <t>海外ビジネス投資支援施策一覧　</t>
    </r>
    <r>
      <rPr>
        <b/>
        <sz val="10"/>
        <color theme="0"/>
        <rFont val="メイリオ"/>
        <family val="3"/>
        <charset val="128"/>
      </rPr>
      <t>※募集期間が設定されているものに限る</t>
    </r>
    <rPh sb="0" eb="2">
      <t>カイ</t>
    </rPh>
    <rPh sb="10" eb="12">
      <t>シサク</t>
    </rPh>
    <rPh sb="12" eb="14">
      <t>イチラン</t>
    </rPh>
    <rPh sb="16" eb="20">
      <t>ボシュウキカン</t>
    </rPh>
    <rPh sb="21" eb="23">
      <t>セッテイ</t>
    </rPh>
    <rPh sb="31" eb="32">
      <t>カギ</t>
    </rPh>
    <phoneticPr fontId="2"/>
  </si>
  <si>
    <t>施策名</t>
    <rPh sb="0" eb="2">
      <t>シサク</t>
    </rPh>
    <rPh sb="2" eb="3">
      <t>メイ</t>
    </rPh>
    <phoneticPr fontId="2"/>
  </si>
  <si>
    <t>概要</t>
    <rPh sb="0" eb="2">
      <t>ガイヨウ</t>
    </rPh>
    <phoneticPr fontId="2"/>
  </si>
  <si>
    <t>募集期間</t>
    <rPh sb="0" eb="4">
      <t>ボシュウキカン</t>
    </rPh>
    <phoneticPr fontId="2"/>
  </si>
  <si>
    <t>対象分野</t>
    <rPh sb="0" eb="2">
      <t>タイショウ</t>
    </rPh>
    <rPh sb="2" eb="4">
      <t>ブンヤ</t>
    </rPh>
    <phoneticPr fontId="2"/>
  </si>
  <si>
    <t>対象地域</t>
    <rPh sb="0" eb="4">
      <t>タイショウチイキ</t>
    </rPh>
    <phoneticPr fontId="2"/>
  </si>
  <si>
    <t>補助上限金額・補助率</t>
    <rPh sb="0" eb="2">
      <t>ホジョ</t>
    </rPh>
    <rPh sb="2" eb="4">
      <t>ジョウゲン</t>
    </rPh>
    <rPh sb="4" eb="6">
      <t>キンガク</t>
    </rPh>
    <rPh sb="7" eb="10">
      <t>ホジョリツ</t>
    </rPh>
    <phoneticPr fontId="2"/>
  </si>
  <si>
    <t>支援期間</t>
    <rPh sb="0" eb="2">
      <t>シエン</t>
    </rPh>
    <rPh sb="2" eb="4">
      <t>キカン</t>
    </rPh>
    <phoneticPr fontId="2"/>
  </si>
  <si>
    <t>対象者</t>
    <rPh sb="0" eb="3">
      <t>タイショウシャ</t>
    </rPh>
    <phoneticPr fontId="2"/>
  </si>
  <si>
    <t>URL</t>
    <phoneticPr fontId="2"/>
  </si>
  <si>
    <t>担当省庁・機関</t>
    <rPh sb="0" eb="2">
      <t>タントウ</t>
    </rPh>
    <rPh sb="2" eb="4">
      <t>ショウチョウ</t>
    </rPh>
    <rPh sb="5" eb="7">
      <t>キカン</t>
    </rPh>
    <phoneticPr fontId="2"/>
  </si>
  <si>
    <t>採択結果（URL）</t>
    <rPh sb="0" eb="4">
      <t>サイタクケッカ</t>
    </rPh>
    <phoneticPr fontId="2"/>
  </si>
  <si>
    <t>＜F/S、実証事業、補助金等＞</t>
    <phoneticPr fontId="2"/>
  </si>
  <si>
    <t>安全性・信頼性を確保したデジタルインフラの海外展開支援事業 令和７年度「地方枠」</t>
    <rPh sb="0" eb="3">
      <t>アンゼンセイ</t>
    </rPh>
    <rPh sb="4" eb="7">
      <t>シンライセイ</t>
    </rPh>
    <rPh sb="8" eb="10">
      <t>カクホ</t>
    </rPh>
    <rPh sb="21" eb="23">
      <t>カイガイ</t>
    </rPh>
    <rPh sb="23" eb="25">
      <t>テンカイ</t>
    </rPh>
    <rPh sb="25" eb="27">
      <t>シエン</t>
    </rPh>
    <rPh sb="27" eb="29">
      <t>ジギョウ</t>
    </rPh>
    <rPh sb="30" eb="32">
      <t>レイワ</t>
    </rPh>
    <rPh sb="33" eb="35">
      <t>ネンド</t>
    </rPh>
    <rPh sb="36" eb="38">
      <t>チホウ</t>
    </rPh>
    <rPh sb="38" eb="39">
      <t>ワク</t>
    </rPh>
    <phoneticPr fontId="2"/>
  </si>
  <si>
    <t>デジタル技術を活用しグローバルな社会的課題を解決するとともに、経済安全保障の確保に資するとの観点から特に重要なシステム・サービスの海外展開について、①案件発掘（規制／ニーズの事前調査等）、②案件提案（官民ミッション・デモンストレーション）、③案件形成（整備計画策定・モデル事業実施等）といった展開ステージにあわせて支援。</t>
    <phoneticPr fontId="2"/>
  </si>
  <si>
    <t>令和7年4月23日～5月23日</t>
    <rPh sb="0" eb="2">
      <t>レイワ</t>
    </rPh>
    <rPh sb="3" eb="4">
      <t>ネン</t>
    </rPh>
    <rPh sb="5" eb="6">
      <t>ガツ</t>
    </rPh>
    <rPh sb="8" eb="9">
      <t>ニチ</t>
    </rPh>
    <rPh sb="11" eb="12">
      <t>ガツ</t>
    </rPh>
    <rPh sb="14" eb="15">
      <t>ニチ</t>
    </rPh>
    <phoneticPr fontId="2"/>
  </si>
  <si>
    <t>デジタル技術</t>
    <rPh sb="4" eb="6">
      <t>ギジュツ</t>
    </rPh>
    <phoneticPr fontId="2"/>
  </si>
  <si>
    <t>ー</t>
    <phoneticPr fontId="2"/>
  </si>
  <si>
    <t>１件につき原則1,000万円</t>
    <rPh sb="1" eb="2">
      <t>ケン</t>
    </rPh>
    <rPh sb="5" eb="7">
      <t>ゲンソク</t>
    </rPh>
    <rPh sb="12" eb="13">
      <t>マン</t>
    </rPh>
    <rPh sb="13" eb="14">
      <t>エン</t>
    </rPh>
    <phoneticPr fontId="2"/>
  </si>
  <si>
    <t>契約締結日～当事業年度末まで</t>
    <phoneticPr fontId="2"/>
  </si>
  <si>
    <t>原則として、資本金1億円以下であって、地域に根ざしたICT中小企業（大学法人との連携、スタートアップを含みます。）を想定</t>
    <phoneticPr fontId="2"/>
  </si>
  <si>
    <t>https://ictopssjle.jp/</t>
    <phoneticPr fontId="2"/>
  </si>
  <si>
    <t>総務省</t>
    <phoneticPr fontId="2"/>
  </si>
  <si>
    <t>https://www.soumu.go.jp/menu_news/s-news/01tsushin09_02000183.html</t>
    <phoneticPr fontId="2"/>
  </si>
  <si>
    <t>安全性・信頼性を確保したデジタルインフラの海外展開支援事業</t>
    <rPh sb="0" eb="3">
      <t>アンゼンセイ</t>
    </rPh>
    <rPh sb="4" eb="7">
      <t>シンライセイ</t>
    </rPh>
    <rPh sb="8" eb="10">
      <t>カクホ</t>
    </rPh>
    <rPh sb="21" eb="23">
      <t>カイガイ</t>
    </rPh>
    <rPh sb="23" eb="25">
      <t>テンカイ</t>
    </rPh>
    <rPh sb="25" eb="27">
      <t>シエン</t>
    </rPh>
    <rPh sb="27" eb="29">
      <t>ジギョウ</t>
    </rPh>
    <phoneticPr fontId="2"/>
  </si>
  <si>
    <t>令和7年4月1日～令和8年3月31日</t>
    <rPh sb="0" eb="2">
      <t>レイワ</t>
    </rPh>
    <rPh sb="3" eb="4">
      <t>ネン</t>
    </rPh>
    <rPh sb="5" eb="6">
      <t>ガツ</t>
    </rPh>
    <rPh sb="7" eb="8">
      <t>ニチ</t>
    </rPh>
    <rPh sb="9" eb="11">
      <t>レイワ</t>
    </rPh>
    <rPh sb="12" eb="13">
      <t>ネン</t>
    </rPh>
    <rPh sb="14" eb="15">
      <t>ガツ</t>
    </rPh>
    <rPh sb="17" eb="18">
      <t>ニチ</t>
    </rPh>
    <phoneticPr fontId="2"/>
  </si>
  <si>
    <t>日本国法人</t>
    <rPh sb="2" eb="3">
      <t>クニ</t>
    </rPh>
    <rPh sb="3" eb="5">
      <t>ホウジン</t>
    </rPh>
    <phoneticPr fontId="2"/>
  </si>
  <si>
    <t>https://jpd3.jp/inquiry/</t>
    <phoneticPr fontId="2"/>
  </si>
  <si>
    <t>非公表</t>
    <rPh sb="0" eb="3">
      <t>ヒコウヒョウ</t>
    </rPh>
    <phoneticPr fontId="2"/>
  </si>
  <si>
    <t>ディープテック・スタートアップ国際展開プログラム（D-Global）</t>
    <phoneticPr fontId="2"/>
  </si>
  <si>
    <t>大学等発の技術シーズを核にしたディープテック・スタートアップの創出を目的とし、技術シーズの事業開発に責任を有する事業化推進機関および研究開発に責任を有する研究代表者に対して、研究開発費などの支援を行う。</t>
    <rPh sb="83" eb="84">
      <t>タイ</t>
    </rPh>
    <rPh sb="87" eb="92">
      <t>ケンキュウカイハツヒ</t>
    </rPh>
    <rPh sb="95" eb="97">
      <t>シエン</t>
    </rPh>
    <rPh sb="98" eb="99">
      <t>オコナ</t>
    </rPh>
    <phoneticPr fontId="2"/>
  </si>
  <si>
    <t>令和7年７月30日～10月21日（令和９年度まで毎年公募予定）</t>
    <rPh sb="0" eb="2">
      <t>レイワ</t>
    </rPh>
    <rPh sb="3" eb="4">
      <t>ネン</t>
    </rPh>
    <rPh sb="5" eb="6">
      <t>ガツ</t>
    </rPh>
    <rPh sb="8" eb="9">
      <t>ニチ</t>
    </rPh>
    <rPh sb="12" eb="13">
      <t>ガツ</t>
    </rPh>
    <rPh sb="15" eb="16">
      <t>ニチ</t>
    </rPh>
    <rPh sb="17" eb="19">
      <t>レイワ</t>
    </rPh>
    <rPh sb="20" eb="22">
      <t>ネンド</t>
    </rPh>
    <rPh sb="24" eb="26">
      <t>マイトシ</t>
    </rPh>
    <rPh sb="26" eb="28">
      <t>コウボ</t>
    </rPh>
    <rPh sb="28" eb="30">
      <t>ヨテイ</t>
    </rPh>
    <phoneticPr fontId="2"/>
  </si>
  <si>
    <t>スタートアップ</t>
    <phoneticPr fontId="2"/>
  </si>
  <si>
    <t>原則、３億円程度（正当な理由がある場合、上限５億円）</t>
    <rPh sb="0" eb="2">
      <t>ゲンソク</t>
    </rPh>
    <rPh sb="4" eb="6">
      <t>オクエン</t>
    </rPh>
    <rPh sb="6" eb="8">
      <t>テイド</t>
    </rPh>
    <rPh sb="9" eb="11">
      <t>セイトウ</t>
    </rPh>
    <rPh sb="12" eb="14">
      <t>リユウ</t>
    </rPh>
    <rPh sb="17" eb="19">
      <t>バアイ</t>
    </rPh>
    <rPh sb="20" eb="22">
      <t>ジョウゲン</t>
    </rPh>
    <rPh sb="23" eb="25">
      <t>オクエン</t>
    </rPh>
    <phoneticPr fontId="2"/>
  </si>
  <si>
    <t>最長３年程度</t>
    <rPh sb="0" eb="2">
      <t>サイチョウ</t>
    </rPh>
    <rPh sb="3" eb="4">
      <t>ネン</t>
    </rPh>
    <rPh sb="4" eb="6">
      <t>テイド</t>
    </rPh>
    <phoneticPr fontId="2"/>
  </si>
  <si>
    <t>国内の大学等の研究機関に所属する研究者及び技術シーズの事業開発を推進できる日本国登記法人</t>
    <rPh sb="0" eb="2">
      <t>コクナイ</t>
    </rPh>
    <rPh sb="3" eb="6">
      <t>ダイガクトウ</t>
    </rPh>
    <rPh sb="7" eb="11">
      <t>ケンキュウキカン</t>
    </rPh>
    <rPh sb="12" eb="14">
      <t>ショゾク</t>
    </rPh>
    <rPh sb="16" eb="19">
      <t>ケンキュウシャ</t>
    </rPh>
    <rPh sb="19" eb="20">
      <t>オヨ</t>
    </rPh>
    <rPh sb="21" eb="23">
      <t>ギジュツ</t>
    </rPh>
    <rPh sb="27" eb="31">
      <t>ジギョウカイハツ</t>
    </rPh>
    <rPh sb="32" eb="34">
      <t>スイシン</t>
    </rPh>
    <rPh sb="37" eb="44">
      <t>ニホンコクトウキホウジン</t>
    </rPh>
    <phoneticPr fontId="2"/>
  </si>
  <si>
    <t>https://www.jst.go.jp/program/startupkikin/deeptech/index.html</t>
    <phoneticPr fontId="2"/>
  </si>
  <si>
    <t>JST</t>
    <phoneticPr fontId="2"/>
  </si>
  <si>
    <t>https://www.jst.go.jp/program/startupkikin/deeptech/project-4th.html</t>
    <phoneticPr fontId="2"/>
  </si>
  <si>
    <t>二国間クレジット制度資金支援事業のうちシナジー型ＪＣＭ創出事業</t>
  </si>
  <si>
    <t>「二酸化炭素排出抑制対策事業費等補助金（二国間クレジット制度資金支援事業）」のうち「設備補助事業」への応募を目指し、JCMパートナー国においてJCMプロジェクトとなった実績のない先進的な脱炭素技術の導入することで、脱炭素だけでなく他の環境課題・社会課題等を相乗的に解決し、JCM事業の案件形成を目的とした実証事業に対して、補助を行う。</t>
  </si>
  <si>
    <t>第1回公募：令和７年４月17日～５月30日</t>
  </si>
  <si>
    <t>脱炭素技術</t>
  </si>
  <si>
    <t xml:space="preserve"> JCM パートナー国または候補国</t>
  </si>
  <si>
    <t>中小企業法での中小企業者は2/3、それ以外は1/2</t>
  </si>
  <si>
    <t>原則として2025年度内のプロジェクト完了</t>
  </si>
  <si>
    <t>国際コンソーシアム（日本法人と外国法人等により構成され、事業を効率的に実施する組織）の代表事業者である日本法人（民間企業、独立行政法人、社団法人、財団法人等）</t>
  </si>
  <si>
    <t>https://www.env.go.jp/press/press_04749.html</t>
    <phoneticPr fontId="2"/>
  </si>
  <si>
    <t>公益財団法人 地球環境センター</t>
  </si>
  <si>
    <t>【審査中】</t>
  </si>
  <si>
    <t>https://gec.jp/jp/synergy_kobo2025/</t>
    <phoneticPr fontId="2"/>
  </si>
  <si>
    <t>創薬ベンチャーエコシステム強化事業</t>
    <phoneticPr fontId="2"/>
  </si>
  <si>
    <t>創薬ベンチャーの大規模な開発資金の供給源不足を解消するため、創薬に特化したハンズオンによる事業化サポートを行うVCを認定し、その認定したVC（以下「認定VC」という。）による出資を要件として、非臨床試験、第1相臨床試験、第2相臨床試験もしくは探索的臨床試験の開発段階にある創薬ベンチャーが実施する実用化開発を支援。特に、創薬ベンチャーの十分な売上や成長を図るべく、日本に加えて海外市場での事業化を行う計画についても積極的に支援。</t>
    <phoneticPr fontId="2"/>
  </si>
  <si>
    <t xml:space="preserve">【認定VC】
第５回公募：令和6年10月28日～11月27日
第７回公募：令和7年10月15日～11月12日
今後も年２回程度公募実施予定
【創薬ベンチャー】
第7回公募：令和6年10月28日～11月27日
第12回公募：令和8年1月22日～2月20日
今後も年４回程度公募実施予定
</t>
    <rPh sb="1" eb="3">
      <t>ニンテイ</t>
    </rPh>
    <rPh sb="55" eb="57">
      <t>コンゴ</t>
    </rPh>
    <rPh sb="58" eb="59">
      <t>ネン</t>
    </rPh>
    <rPh sb="60" eb="61">
      <t>カイ</t>
    </rPh>
    <rPh sb="61" eb="63">
      <t>テイド</t>
    </rPh>
    <rPh sb="63" eb="65">
      <t>コウボ</t>
    </rPh>
    <rPh sb="65" eb="67">
      <t>ジッシ</t>
    </rPh>
    <rPh sb="67" eb="69">
      <t>ヨテイ</t>
    </rPh>
    <rPh sb="72" eb="74">
      <t>ソウヤク</t>
    </rPh>
    <rPh sb="128" eb="130">
      <t>コンゴ</t>
    </rPh>
    <rPh sb="131" eb="132">
      <t>ネン</t>
    </rPh>
    <rPh sb="133" eb="134">
      <t>カイ</t>
    </rPh>
    <rPh sb="134" eb="136">
      <t>テイド</t>
    </rPh>
    <phoneticPr fontId="2"/>
  </si>
  <si>
    <t>創薬ベンチャー</t>
    <phoneticPr fontId="2"/>
  </si>
  <si>
    <t>補助対象経費の 2/3 を上限に補助金を交付
※認定VCが補助対象経費の１／３以上を出資することが要件</t>
    <rPh sb="49" eb="51">
      <t>ヨウケン</t>
    </rPh>
    <phoneticPr fontId="2"/>
  </si>
  <si>
    <t>最長令和 13 年9 月まで
(課題毎に設定)</t>
    <phoneticPr fontId="2"/>
  </si>
  <si>
    <t>・未上場企業であること。
・日本に登記されている民間企業であって、その事業活動に係る技術開発含めた事業活動のための拠点を日本国内に有すること。ただし、医薬品開発や事業活動のための拠点を国外にも有し、当該補助金を活用して国外における技術開発を行うことも可能とする。
・中小企業者に該当する法人であって、みなし大企業に該当しないもの。等</t>
    <phoneticPr fontId="2"/>
  </si>
  <si>
    <t>https://www.amed.go.jp/program/list/19/02/005.html</t>
    <phoneticPr fontId="2"/>
  </si>
  <si>
    <t>AMED</t>
    <phoneticPr fontId="2"/>
  </si>
  <si>
    <t>ウクライナ農業回復緊急支援事業</t>
    <rPh sb="5" eb="7">
      <t>ノウギョウ</t>
    </rPh>
    <rPh sb="7" eb="9">
      <t>カイフク</t>
    </rPh>
    <rPh sb="9" eb="11">
      <t>キンキュウ</t>
    </rPh>
    <rPh sb="11" eb="15">
      <t>シエンジギョウ</t>
    </rPh>
    <phoneticPr fontId="2"/>
  </si>
  <si>
    <t>ウクライナ農業の回復に向けた日本の農林水産・食品関連企業の支援活動への参画や事業展開に向けた取組を支援します。</t>
    <rPh sb="5" eb="7">
      <t>ノウギョウ</t>
    </rPh>
    <rPh sb="8" eb="10">
      <t>カイフク</t>
    </rPh>
    <rPh sb="11" eb="12">
      <t>ム</t>
    </rPh>
    <rPh sb="14" eb="16">
      <t>ニホン</t>
    </rPh>
    <rPh sb="17" eb="19">
      <t>ノウリン</t>
    </rPh>
    <rPh sb="19" eb="21">
      <t>スイサン</t>
    </rPh>
    <rPh sb="22" eb="24">
      <t>ショクヒン</t>
    </rPh>
    <rPh sb="24" eb="26">
      <t>カンレン</t>
    </rPh>
    <rPh sb="26" eb="28">
      <t>キギョウ</t>
    </rPh>
    <rPh sb="29" eb="31">
      <t>シエン</t>
    </rPh>
    <rPh sb="31" eb="33">
      <t>カツドウ</t>
    </rPh>
    <rPh sb="35" eb="37">
      <t>サンカク</t>
    </rPh>
    <rPh sb="38" eb="40">
      <t>ジギョウ</t>
    </rPh>
    <rPh sb="40" eb="42">
      <t>テンカイ</t>
    </rPh>
    <rPh sb="43" eb="44">
      <t>ム</t>
    </rPh>
    <rPh sb="46" eb="48">
      <t>トリクミ</t>
    </rPh>
    <rPh sb="49" eb="51">
      <t>シエン</t>
    </rPh>
    <phoneticPr fontId="2"/>
  </si>
  <si>
    <t>第一次公募
令和７年３月28日～４月21日
第二次公募
令和７年6月9日～7月14日</t>
    <rPh sb="2" eb="3">
      <t>ジ</t>
    </rPh>
    <rPh sb="6" eb="8">
      <t>レイワ</t>
    </rPh>
    <rPh sb="9" eb="10">
      <t>ネン</t>
    </rPh>
    <rPh sb="11" eb="12">
      <t>ガツ</t>
    </rPh>
    <rPh sb="14" eb="15">
      <t>ニチ</t>
    </rPh>
    <rPh sb="17" eb="18">
      <t>ガツ</t>
    </rPh>
    <rPh sb="20" eb="21">
      <t>ニチ</t>
    </rPh>
    <rPh sb="23" eb="24">
      <t>ダイ</t>
    </rPh>
    <rPh sb="24" eb="26">
      <t>ニジ</t>
    </rPh>
    <rPh sb="26" eb="28">
      <t>コウボ</t>
    </rPh>
    <phoneticPr fontId="2"/>
  </si>
  <si>
    <t>農林水産業</t>
    <rPh sb="0" eb="2">
      <t>ノウリン</t>
    </rPh>
    <rPh sb="2" eb="5">
      <t>スイサンギョウ</t>
    </rPh>
    <phoneticPr fontId="2"/>
  </si>
  <si>
    <t>ウクライナ</t>
  </si>
  <si>
    <t>補助率：定額
上限：4000万円／件</t>
    <rPh sb="0" eb="3">
      <t>ホジョリツ</t>
    </rPh>
    <rPh sb="4" eb="6">
      <t>テイガク</t>
    </rPh>
    <rPh sb="7" eb="9">
      <t>ジョウゲン</t>
    </rPh>
    <rPh sb="14" eb="16">
      <t>マンエン</t>
    </rPh>
    <rPh sb="17" eb="18">
      <t>ケン</t>
    </rPh>
    <phoneticPr fontId="2"/>
  </si>
  <si>
    <t>1年</t>
    <rPh sb="1" eb="2">
      <t>ネン</t>
    </rPh>
    <phoneticPr fontId="2"/>
  </si>
  <si>
    <t>民間事業者等</t>
    <rPh sb="0" eb="2">
      <t>ミンカン</t>
    </rPh>
    <rPh sb="2" eb="5">
      <t>ジギョウシャ</t>
    </rPh>
    <rPh sb="5" eb="6">
      <t>ナド</t>
    </rPh>
    <phoneticPr fontId="2"/>
  </si>
  <si>
    <t>（PR版）
https://www.maff.go.jp/j/yusyutu_kokusai/attach/pdf/ukraine-11.pdf</t>
    <rPh sb="3" eb="4">
      <t>バン</t>
    </rPh>
    <phoneticPr fontId="2"/>
  </si>
  <si>
    <t>農水省</t>
  </si>
  <si>
    <t>（補助事業者公募結果）
https://www.maff.go.jp/j/supply/hozyo/yusyutu_kokusai/result_250204_103-1.html</t>
    <rPh sb="1" eb="6">
      <t>ホジョジギョウシャ</t>
    </rPh>
    <rPh sb="6" eb="8">
      <t>コウボ</t>
    </rPh>
    <rPh sb="8" eb="10">
      <t>ケッカ</t>
    </rPh>
    <phoneticPr fontId="2"/>
  </si>
  <si>
    <t>海外サプライチェーン構築に向けた投資可能性調査緊急支援事業（R6補正）</t>
    <rPh sb="32" eb="34">
      <t>ホセイ</t>
    </rPh>
    <phoneticPr fontId="2"/>
  </si>
  <si>
    <t>農林水産物・食品の輸出等に関連する事業者の海外展開を推進するため、海外での物流・商流等の拠点づくりを通じたサプライチェーンの構築に向けた民間企業の海外投資案件の形成に係る投資可能性調査を支援。</t>
  </si>
  <si>
    <t>第三次公募
令和7年8月27日～9月19日</t>
    <rPh sb="0" eb="1">
      <t>ダイ</t>
    </rPh>
    <rPh sb="1" eb="2">
      <t>サン</t>
    </rPh>
    <rPh sb="2" eb="3">
      <t>ジ</t>
    </rPh>
    <rPh sb="3" eb="5">
      <t>コウボ</t>
    </rPh>
    <rPh sb="6" eb="8">
      <t>レイワ</t>
    </rPh>
    <rPh sb="9" eb="10">
      <t>ネン</t>
    </rPh>
    <rPh sb="11" eb="12">
      <t>ガツ</t>
    </rPh>
    <rPh sb="14" eb="15">
      <t>ニチ</t>
    </rPh>
    <rPh sb="17" eb="18">
      <t>ガツ</t>
    </rPh>
    <rPh sb="20" eb="21">
      <t>ニチ</t>
    </rPh>
    <phoneticPr fontId="2"/>
  </si>
  <si>
    <t>令和６年度補正予算：7000万円 
補助率：1/2以内</t>
    <rPh sb="0" eb="2">
      <t>レイワ</t>
    </rPh>
    <rPh sb="3" eb="5">
      <t>ネンド</t>
    </rPh>
    <rPh sb="5" eb="9">
      <t>ホセイヨサン</t>
    </rPh>
    <rPh sb="15" eb="16">
      <t>エン</t>
    </rPh>
    <rPh sb="18" eb="21">
      <t>ホジョリツ</t>
    </rPh>
    <rPh sb="25" eb="27">
      <t>イナイ</t>
    </rPh>
    <phoneticPr fontId="2"/>
  </si>
  <si>
    <t>民間事業者等</t>
    <rPh sb="0" eb="2">
      <t>ミンカン</t>
    </rPh>
    <rPh sb="2" eb="5">
      <t>ジギョウシャ</t>
    </rPh>
    <rPh sb="5" eb="6">
      <t>トウ</t>
    </rPh>
    <phoneticPr fontId="2"/>
  </si>
  <si>
    <t>農水省</t>
    <phoneticPr fontId="2"/>
  </si>
  <si>
    <t>https://www.maff.go.jp/j/supply/hozyo/yusyutu_kokusai/result_251031_104-1.html</t>
    <phoneticPr fontId="2"/>
  </si>
  <si>
    <t>海外サプライチェーン構築に向けた投資可能性調査支援事業（R7当初）</t>
    <rPh sb="30" eb="32">
      <t>トウショ</t>
    </rPh>
    <phoneticPr fontId="2"/>
  </si>
  <si>
    <t>令和7年5月13日～5月30日</t>
    <rPh sb="0" eb="2">
      <t>レイワ</t>
    </rPh>
    <rPh sb="3" eb="4">
      <t>ネン</t>
    </rPh>
    <rPh sb="5" eb="6">
      <t>ガツ</t>
    </rPh>
    <rPh sb="8" eb="9">
      <t>ニチ</t>
    </rPh>
    <rPh sb="11" eb="12">
      <t>ガツ</t>
    </rPh>
    <rPh sb="14" eb="15">
      <t>ニチ</t>
    </rPh>
    <phoneticPr fontId="2"/>
  </si>
  <si>
    <t>令和7年度当初予算：1000万円 
補助率：1/2以内</t>
    <rPh sb="0" eb="2">
      <t>レイワ</t>
    </rPh>
    <rPh sb="3" eb="5">
      <t>ネンド</t>
    </rPh>
    <rPh sb="5" eb="7">
      <t>トウショ</t>
    </rPh>
    <rPh sb="7" eb="9">
      <t>ヨサン</t>
    </rPh>
    <rPh sb="15" eb="16">
      <t>エン</t>
    </rPh>
    <rPh sb="18" eb="21">
      <t>ホジョリツ</t>
    </rPh>
    <rPh sb="25" eb="27">
      <t>イナイ</t>
    </rPh>
    <phoneticPr fontId="2"/>
  </si>
  <si>
    <t>https://www.maff.go.jp/j/supply/hozyo/yusyutu_kokusai/250513_070-2.html</t>
    <phoneticPr fontId="2"/>
  </si>
  <si>
    <t>https://www.maff.go.jp/j/supply/hozyo/yusyutu_kokusai/result_250627_070-2.html</t>
    <phoneticPr fontId="2"/>
  </si>
  <si>
    <t>食料・生産資材の安定的なサプライチェーンの確保に向けた投資可能性調査緊急支援事業（R６補正）</t>
    <rPh sb="43" eb="45">
      <t>ホセイ</t>
    </rPh>
    <phoneticPr fontId="2"/>
  </si>
  <si>
    <t>食料安全保障の確立に資するため、国内生産で国内需要を満たすことができない食料及び生産資材の海外でのサプライチェーン構築に向けた民間企業の海外投資案件の形成等を支援。</t>
    <phoneticPr fontId="2"/>
  </si>
  <si>
    <t>第四次公募（R6補正）
令和7年9月8日～9月26日</t>
    <rPh sb="0" eb="5">
      <t>ダイヨジコウボ</t>
    </rPh>
    <rPh sb="8" eb="10">
      <t>ホセイ</t>
    </rPh>
    <rPh sb="12" eb="14">
      <t>レイワ</t>
    </rPh>
    <rPh sb="15" eb="16">
      <t>ネン</t>
    </rPh>
    <rPh sb="17" eb="18">
      <t>ガツ</t>
    </rPh>
    <rPh sb="19" eb="20">
      <t>ニチ</t>
    </rPh>
    <rPh sb="22" eb="23">
      <t>ガツ</t>
    </rPh>
    <rPh sb="25" eb="26">
      <t>ニチ</t>
    </rPh>
    <phoneticPr fontId="2"/>
  </si>
  <si>
    <t>食料・生産資材</t>
    <rPh sb="0" eb="2">
      <t>ショクリョウ</t>
    </rPh>
    <rPh sb="3" eb="7">
      <t>セイサンシザイ</t>
    </rPh>
    <phoneticPr fontId="2"/>
  </si>
  <si>
    <t>令和６年度補正予算：１億円 
令和７年度当初予算：１0百万円
補助率：1/2以内</t>
    <rPh sb="0" eb="2">
      <t>レイワ</t>
    </rPh>
    <rPh sb="3" eb="5">
      <t>ネンド</t>
    </rPh>
    <rPh sb="5" eb="9">
      <t>ホセイヨサン</t>
    </rPh>
    <rPh sb="15" eb="17">
      <t>レイワ</t>
    </rPh>
    <rPh sb="18" eb="20">
      <t>ネンド</t>
    </rPh>
    <rPh sb="20" eb="22">
      <t>トウショ</t>
    </rPh>
    <rPh sb="22" eb="24">
      <t>ヨサン</t>
    </rPh>
    <rPh sb="27" eb="30">
      <t>ヒャクマンエン</t>
    </rPh>
    <rPh sb="31" eb="34">
      <t>ホジョリツ</t>
    </rPh>
    <rPh sb="38" eb="40">
      <t>イナイ</t>
    </rPh>
    <phoneticPr fontId="2"/>
  </si>
  <si>
    <t>食料・生産資材の安定的なサプライチェーンの確保に向けた投資可能性調査支援事業（R７当初）</t>
    <phoneticPr fontId="2"/>
  </si>
  <si>
    <t xml:space="preserve">
第四次公募（R7当初）
令和7年11月7日～11月28日</t>
    <phoneticPr fontId="2"/>
  </si>
  <si>
    <t>令和7年度食料等安定輸入体制確立対策事業のうち食料・生産資材の安定的なサプライチェーンの確保に向けた投資可能性調査支援事業の公募結果について（4次公募）：農林水産省</t>
  </si>
  <si>
    <t>食料・生産資材の安定的なサプライチェーンの確保に向けた投資可能性調査緊急支援事業（R７補正）</t>
    <rPh sb="43" eb="45">
      <t>ホセイ</t>
    </rPh>
    <phoneticPr fontId="2"/>
  </si>
  <si>
    <t xml:space="preserve">
第二次公募（R7補正）
令和8年2月5日～2月20日</t>
    <rPh sb="2" eb="3">
      <t>ニ</t>
    </rPh>
    <rPh sb="9" eb="11">
      <t>ホセイ</t>
    </rPh>
    <phoneticPr fontId="2"/>
  </si>
  <si>
    <t>令和7年度補正予算：１億円 
補助率：1/2以内</t>
    <rPh sb="0" eb="2">
      <t>レイワ</t>
    </rPh>
    <rPh sb="3" eb="5">
      <t>ネンド</t>
    </rPh>
    <rPh sb="5" eb="9">
      <t>ホセイヨサン</t>
    </rPh>
    <rPh sb="15" eb="18">
      <t>ホジョリツ</t>
    </rPh>
    <rPh sb="22" eb="24">
      <t>イナイ</t>
    </rPh>
    <phoneticPr fontId="2"/>
  </si>
  <si>
    <t>（PR版）
https://www.maff.go.jp/j/supply/hozyo/yusyutu_kokusai/attach/pdf/260205_070-1-2.pdf</t>
  </si>
  <si>
    <t>令和7年度食料等安定輸入体制確立緊急対策事業のうち食料・生産資材の安定的なサプライチェーンの確保に向けた投資可能性調査緊急支援事業の公募結果について（2次公募）：農林水産省</t>
  </si>
  <si>
    <t>第三次公募（R7補正）
令和8年4月7日～4月28日</t>
    <phoneticPr fontId="2"/>
  </si>
  <si>
    <t>令和7年度食料等安定輸入体制確立緊急対策事業のうち食料・生産資材の安定的なサプライチェーンの確保に向けた投資可能性調査緊急支援事業の公募結果について（3次公募）</t>
    <phoneticPr fontId="2"/>
  </si>
  <si>
    <t>食料・生産資材の安定的なサプライチェーンの確保に向けた投資可能性調査支援事業（R８当初）</t>
    <phoneticPr fontId="2"/>
  </si>
  <si>
    <t>第一次公募（R8当初）
令和8年4月7日～4月28日</t>
    <phoneticPr fontId="2"/>
  </si>
  <si>
    <t>令和8年度予算：10百万円
補助率：1/2以内</t>
    <phoneticPr fontId="2"/>
  </si>
  <si>
    <t>（PR版）　　　　　　　　　　　　　　　　　　　　https://www.maff.go.jp/j/supply/hozyo/yusyutu_kokusai/attach/pdf/260407_070-2-7.pdf</t>
    <phoneticPr fontId="2"/>
  </si>
  <si>
    <t>農水省</t>
    <rPh sb="0" eb="3">
      <t>ノウスイショウ</t>
    </rPh>
    <phoneticPr fontId="2"/>
  </si>
  <si>
    <t>令和8年度食料・生産資材の安定的なサプライチェーンの確保に向けた投資可能性調査支援事業の公募結果について（1次公募）</t>
    <phoneticPr fontId="2"/>
  </si>
  <si>
    <t>食品関連事業者の海外展開に向けた投資可能性調査緊急支援事業（R7補正）</t>
    <rPh sb="0" eb="7">
      <t>ショクヒンカンレンジギョウシャ</t>
    </rPh>
    <rPh sb="8" eb="12">
      <t>カイガイテンカイ</t>
    </rPh>
    <rPh sb="32" eb="34">
      <t>ホセイ</t>
    </rPh>
    <phoneticPr fontId="2"/>
  </si>
  <si>
    <t>我が国食品関連事業者による農林水産物・食品の輸出に資する海外でのサプライチェーン構築、食品製造や外食産業の海外展開を通じた日本食材・食文化の活用・普及に向けた投資案件形成に係る投資可能性調査に必要な経費を支援。</t>
    <phoneticPr fontId="2"/>
  </si>
  <si>
    <t>令和7年12月8日～12月26日</t>
    <rPh sb="0" eb="2">
      <t>レイワ</t>
    </rPh>
    <rPh sb="3" eb="4">
      <t>ネン</t>
    </rPh>
    <rPh sb="6" eb="7">
      <t>ガツ</t>
    </rPh>
    <rPh sb="8" eb="9">
      <t>ニチ</t>
    </rPh>
    <rPh sb="12" eb="13">
      <t>ガツ</t>
    </rPh>
    <rPh sb="15" eb="16">
      <t>ニチ</t>
    </rPh>
    <phoneticPr fontId="2"/>
  </si>
  <si>
    <t>令和7年度補正予算：4000万円 
補助率：1/2以内</t>
    <rPh sb="0" eb="2">
      <t>レイワ</t>
    </rPh>
    <rPh sb="3" eb="5">
      <t>ネンド</t>
    </rPh>
    <rPh sb="5" eb="9">
      <t>ホセイヨサン</t>
    </rPh>
    <rPh sb="15" eb="16">
      <t>エン</t>
    </rPh>
    <rPh sb="18" eb="21">
      <t>ホジョリツ</t>
    </rPh>
    <rPh sb="25" eb="27">
      <t>イナイ</t>
    </rPh>
    <phoneticPr fontId="2"/>
  </si>
  <si>
    <t>https://www.maff.go.jp/j/supply/hozyo/yusyutu_kokusai/251208_104-1.html</t>
    <phoneticPr fontId="2"/>
  </si>
  <si>
    <t>https://www.maff.go.jp/j/supply/hozyo/yusyutu_kokusai/result_260203_104-1.html</t>
  </si>
  <si>
    <t>社会課題解決型国際共同開発事業（J-Partnership）</t>
    <rPh sb="0" eb="2">
      <t>シャカイ</t>
    </rPh>
    <rPh sb="2" eb="4">
      <t>カダイ</t>
    </rPh>
    <rPh sb="4" eb="6">
      <t>カイケツ</t>
    </rPh>
    <rPh sb="6" eb="7">
      <t>ガタ</t>
    </rPh>
    <rPh sb="7" eb="9">
      <t>コクサイ</t>
    </rPh>
    <rPh sb="9" eb="11">
      <t>キョウドウ</t>
    </rPh>
    <rPh sb="11" eb="13">
      <t>カイハツ</t>
    </rPh>
    <rPh sb="13" eb="15">
      <t>ジギョウ</t>
    </rPh>
    <phoneticPr fontId="2"/>
  </si>
  <si>
    <t>開発途上国における社会課題の解決に繋がる製品・サービスの開発等に、開発途上国現地の大学・研究機関・ＮＧＯ・企業等と共同で取り組む日本企業の海外+D14展開促進のため、現地での実証事業費等を支援。</t>
    <rPh sb="83" eb="85">
      <t>ゲンチ</t>
    </rPh>
    <rPh sb="87" eb="89">
      <t>ジッショウ</t>
    </rPh>
    <rPh sb="89" eb="92">
      <t>ジギョウヒ</t>
    </rPh>
    <rPh sb="92" eb="93">
      <t>トウ</t>
    </rPh>
    <rPh sb="94" eb="96">
      <t>シエン</t>
    </rPh>
    <phoneticPr fontId="2"/>
  </si>
  <si>
    <t>令和7年4月14日～5月14日12:00</t>
  </si>
  <si>
    <t>デジタル、農林水産、ヘルスケア、インフラ等の現地社会課題に対応する分野</t>
    <rPh sb="5" eb="7">
      <t>ノウリン</t>
    </rPh>
    <rPh sb="7" eb="9">
      <t>スイサン</t>
    </rPh>
    <rPh sb="20" eb="21">
      <t>トウ</t>
    </rPh>
    <rPh sb="22" eb="24">
      <t>ゲンチ</t>
    </rPh>
    <rPh sb="24" eb="26">
      <t>シャカイ</t>
    </rPh>
    <rPh sb="26" eb="28">
      <t>カダイ</t>
    </rPh>
    <rPh sb="29" eb="31">
      <t>タイオウ</t>
    </rPh>
    <rPh sb="33" eb="35">
      <t>ブンヤ</t>
    </rPh>
    <phoneticPr fontId="2"/>
  </si>
  <si>
    <t>経済協力開発機構作成の援助受取国・地域リスト（DACリスト）に掲載の新興国・開発途上国のうち、ASEAN、モンゴル及び中国を除く国</t>
    <phoneticPr fontId="2"/>
  </si>
  <si>
    <t>最大1,000万円
中堅・中小企業：2/3
大企業：1/3</t>
    <rPh sb="0" eb="2">
      <t>サイダイ</t>
    </rPh>
    <rPh sb="7" eb="8">
      <t>マン</t>
    </rPh>
    <rPh sb="8" eb="9">
      <t>エン</t>
    </rPh>
    <rPh sb="10" eb="12">
      <t>チュウケン</t>
    </rPh>
    <rPh sb="13" eb="15">
      <t>チュウショウ</t>
    </rPh>
    <rPh sb="15" eb="17">
      <t>キギョウ</t>
    </rPh>
    <rPh sb="22" eb="25">
      <t>ダイキギョウ</t>
    </rPh>
    <phoneticPr fontId="2"/>
  </si>
  <si>
    <t>1年弱（6月13日～翌年1月末）</t>
  </si>
  <si>
    <t>中堅・中小企業とは、中小企業基本法に規定する中小企業及び中小企業以外の企業であって売上高1,000億円未満の企業または常用雇用者数1,000人未満の企業（以下「中堅企業」という。）をいう。ただし次に該当する企業は対象外。
・資本金又は出資金が５億円以上（中堅・中小企業を除く）かつ売上高1,000億円以上の企業または常用雇用者数1,000人以上の法人に直接又は間接に100％の株式を保有される中小企業又は中堅企業。</t>
    <phoneticPr fontId="2"/>
  </si>
  <si>
    <t>https://j-partnership.go.jp/</t>
    <phoneticPr fontId="2"/>
  </si>
  <si>
    <t>経産省</t>
    <phoneticPr fontId="2"/>
  </si>
  <si>
    <t>グローバルサウス未来志向型共創等事業</t>
    <phoneticPr fontId="2"/>
  </si>
  <si>
    <t>今後成長が見込まれる未来産業に関し、グローバルサウス諸国において、日本企業が現地企業と互いの強みを活かしながら、強靱なサプライチェーンの構築、カーボンニュートラルの実現等を共に実現する事業等をFS／実証等を通じて支援。</t>
    <phoneticPr fontId="2"/>
  </si>
  <si>
    <t>未来産業</t>
    <rPh sb="0" eb="2">
      <t>ミライ</t>
    </rPh>
    <rPh sb="2" eb="4">
      <t>サンギョウ</t>
    </rPh>
    <phoneticPr fontId="2"/>
  </si>
  <si>
    <t>いわゆるグローバルサウス諸国（ASEAN、南西アジア、中央アジア、中東、アフリカ、中南米、太平洋島嶼国等）</t>
    <phoneticPr fontId="2"/>
  </si>
  <si>
    <t>・大型実証(対ASEAN)（補助）
事業期間は補助交付契約締結日から3年以内（最長2030年3月末日）
・大型実証(対非ASEAN)（補助）
事業期間は交付決定日から3年間（最長で2030年2月末日まで）
・小規模実証（補助）
事業期間は1年6ヶ月程度。
・FS（補助）
事業期間は１年程度。</t>
    <phoneticPr fontId="2"/>
  </si>
  <si>
    <t>日本企業</t>
    <rPh sb="2" eb="4">
      <t>キギョウ</t>
    </rPh>
    <phoneticPr fontId="2"/>
  </si>
  <si>
    <t>https://www.meti.go.jp/policy/external_economy/cooperation/oda/index.html</t>
    <phoneticPr fontId="2"/>
  </si>
  <si>
    <t>https://www.meti.go.jp/policy/external_economy/cooperation/oda/gs_kako.html</t>
    <phoneticPr fontId="2"/>
  </si>
  <si>
    <t>グローバルサウスとの連携強化に資する共創型技術人材交流事業費補助金（インド等における寄付講座等事業拡大促進事業）</t>
    <phoneticPr fontId="2"/>
  </si>
  <si>
    <t>インドにおける人材育成・活用を促進するため、日系企業による就労前のインド人学生等への実践的な研修機会の拡充を支援。インド人学生等を対象に日本のものづくりに関連する研修機会を提供する日本企業に対し、研修実施に係る一部費用を補助。</t>
    <phoneticPr fontId="2"/>
  </si>
  <si>
    <t>令和7年9月1日～令和7年9月30日</t>
    <rPh sb="0" eb="2">
      <t>レイワ</t>
    </rPh>
    <rPh sb="3" eb="4">
      <t>ネン</t>
    </rPh>
    <rPh sb="5" eb="6">
      <t>ガツ</t>
    </rPh>
    <rPh sb="7" eb="8">
      <t>ニチ</t>
    </rPh>
    <rPh sb="9" eb="11">
      <t>レイワ</t>
    </rPh>
    <rPh sb="12" eb="13">
      <t>ネン</t>
    </rPh>
    <rPh sb="14" eb="15">
      <t>ガツ</t>
    </rPh>
    <rPh sb="17" eb="18">
      <t>ニチ</t>
    </rPh>
    <phoneticPr fontId="2"/>
  </si>
  <si>
    <t>製造業等</t>
    <rPh sb="0" eb="3">
      <t>セイゾウギョウ</t>
    </rPh>
    <rPh sb="3" eb="4">
      <t>トウ</t>
    </rPh>
    <phoneticPr fontId="2"/>
  </si>
  <si>
    <t>インド</t>
    <phoneticPr fontId="2"/>
  </si>
  <si>
    <t>補助上限額：500万円
補助率：1/2</t>
    <phoneticPr fontId="2"/>
  </si>
  <si>
    <t>交付決定日～令和8年1月30日</t>
    <rPh sb="0" eb="5">
      <t>コウフケッテイビ</t>
    </rPh>
    <rPh sb="6" eb="8">
      <t>レイワ</t>
    </rPh>
    <rPh sb="9" eb="10">
      <t>ネン</t>
    </rPh>
    <rPh sb="11" eb="12">
      <t>ガツ</t>
    </rPh>
    <rPh sb="14" eb="15">
      <t>ニチ</t>
    </rPh>
    <phoneticPr fontId="2"/>
  </si>
  <si>
    <t>法人格を有する企業・団体等</t>
    <phoneticPr fontId="2"/>
  </si>
  <si>
    <t>https://inpactgrants.jp/</t>
    <phoneticPr fontId="2"/>
  </si>
  <si>
    <t>－</t>
  </si>
  <si>
    <t>グローバルサウスとの連携強化に資する共創型技術人材交流事業費補助金（日印先端企業（半導体やAI）等交流による雇用促進事業）</t>
    <phoneticPr fontId="2"/>
  </si>
  <si>
    <t>インド人材の日本企業等への就労及び日本企業等のインド人材雇用の促進を目的として、インドへ専門家・企業ミッション団を派遣。インドでの認知度向上に取り組む企業に対し、一部経費の交付を通じて支援。</t>
    <phoneticPr fontId="2"/>
  </si>
  <si>
    <t>第４次募集
令和7年9月12日～10月10日</t>
    <rPh sb="0" eb="1">
      <t>ダイ</t>
    </rPh>
    <rPh sb="2" eb="3">
      <t>ジ</t>
    </rPh>
    <rPh sb="3" eb="5">
      <t>ボシュウ</t>
    </rPh>
    <rPh sb="6" eb="8">
      <t>レイワ</t>
    </rPh>
    <rPh sb="9" eb="10">
      <t>ネン</t>
    </rPh>
    <rPh sb="11" eb="12">
      <t>ガツ</t>
    </rPh>
    <rPh sb="14" eb="15">
      <t>ニチ</t>
    </rPh>
    <rPh sb="18" eb="19">
      <t>ガツ</t>
    </rPh>
    <rPh sb="21" eb="22">
      <t>ニチ</t>
    </rPh>
    <phoneticPr fontId="2"/>
  </si>
  <si>
    <t>先端企業（半導体やAI）等</t>
    <rPh sb="0" eb="4">
      <t>センタンキギョウ</t>
    </rPh>
    <rPh sb="5" eb="8">
      <t>ハンドウタイ</t>
    </rPh>
    <rPh sb="12" eb="13">
      <t>トウ</t>
    </rPh>
    <phoneticPr fontId="2"/>
  </si>
  <si>
    <t>補助上限額：Aコース1500万円、Bコース100万円
補助率：大企業1/2、中小企業2/3</t>
    <rPh sb="24" eb="26">
      <t>マンエン</t>
    </rPh>
    <rPh sb="31" eb="34">
      <t>ダイキギョウ</t>
    </rPh>
    <phoneticPr fontId="2"/>
  </si>
  <si>
    <t>【事業実施期間】 
Ａコース：交付決定日～令和8年1月31日
Ｂコース：交付決定日～令和7年12月31日</t>
    <phoneticPr fontId="2"/>
  </si>
  <si>
    <t>https://relationship-india.jp/</t>
    <phoneticPr fontId="2"/>
  </si>
  <si>
    <t>グローバルサウスとの連携強化に資する共創型技術人材交流事業委託費（インドから日本企業への就職定着事業）</t>
    <rPh sb="29" eb="32">
      <t>イタクヒ</t>
    </rPh>
    <rPh sb="38" eb="40">
      <t>ニホン</t>
    </rPh>
    <rPh sb="40" eb="42">
      <t>キギョウ</t>
    </rPh>
    <rPh sb="44" eb="46">
      <t>シュウショク</t>
    </rPh>
    <rPh sb="46" eb="48">
      <t>テイチャク</t>
    </rPh>
    <rPh sb="48" eb="50">
      <t>ジギョウ</t>
    </rPh>
    <phoneticPr fontId="2"/>
  </si>
  <si>
    <t>インド人材の日本企業での就労機会への関心を高めるため、両者の接点強化や相互理解向上を目的とした、啓発イベント、インターンシップ（オンライン・オフライン）、キャリア採用セミナー（オンライン）を実施。各プログラムへの参加にかかる企業の費用を一部負担。</t>
    <rPh sb="3" eb="5">
      <t>ジンザイ</t>
    </rPh>
    <rPh sb="6" eb="8">
      <t>ニホン</t>
    </rPh>
    <rPh sb="12" eb="14">
      <t>シュウロウ</t>
    </rPh>
    <rPh sb="14" eb="16">
      <t>キカイ</t>
    </rPh>
    <rPh sb="18" eb="20">
      <t>カンシン</t>
    </rPh>
    <rPh sb="21" eb="22">
      <t>タカ</t>
    </rPh>
    <rPh sb="48" eb="50">
      <t>ケイハツ</t>
    </rPh>
    <rPh sb="81" eb="83">
      <t>サイヨウ</t>
    </rPh>
    <rPh sb="98" eb="99">
      <t>カク</t>
    </rPh>
    <rPh sb="106" eb="108">
      <t>サンカ</t>
    </rPh>
    <rPh sb="112" eb="114">
      <t>キギョウ</t>
    </rPh>
    <phoneticPr fontId="2"/>
  </si>
  <si>
    <t>〇インターンシップ（オンライン）：令和7年9月30日迄（12月開始）、令和7年10月31日迄（1月開始）
〇キャリア採用セミナー：令和7年9月30日迄（12月1週目の回）、令和7年11月30日迄（2月上旬の回）
※啓発イベント、インターンシップ（オフライン）は申請受付終了</t>
    <rPh sb="17" eb="19">
      <t>レイワ</t>
    </rPh>
    <rPh sb="20" eb="21">
      <t>ネン</t>
    </rPh>
    <rPh sb="22" eb="23">
      <t>ガツ</t>
    </rPh>
    <rPh sb="25" eb="26">
      <t>ニチ</t>
    </rPh>
    <rPh sb="26" eb="27">
      <t>マデ</t>
    </rPh>
    <rPh sb="30" eb="31">
      <t>ガツ</t>
    </rPh>
    <rPh sb="31" eb="33">
      <t>カイシ</t>
    </rPh>
    <rPh sb="35" eb="37">
      <t>レイワ</t>
    </rPh>
    <rPh sb="38" eb="39">
      <t>ネン</t>
    </rPh>
    <rPh sb="41" eb="42">
      <t>ガツ</t>
    </rPh>
    <rPh sb="44" eb="45">
      <t>ニチ</t>
    </rPh>
    <rPh sb="45" eb="46">
      <t>マデ</t>
    </rPh>
    <rPh sb="48" eb="49">
      <t>ガツ</t>
    </rPh>
    <rPh sb="49" eb="51">
      <t>カイシ</t>
    </rPh>
    <rPh sb="58" eb="60">
      <t>サイヨウ</t>
    </rPh>
    <rPh sb="65" eb="67">
      <t>レイワ</t>
    </rPh>
    <rPh sb="68" eb="69">
      <t>ネン</t>
    </rPh>
    <rPh sb="70" eb="71">
      <t>ガツ</t>
    </rPh>
    <rPh sb="73" eb="74">
      <t>ニチ</t>
    </rPh>
    <rPh sb="74" eb="75">
      <t>マデ</t>
    </rPh>
    <rPh sb="78" eb="79">
      <t>ガツ</t>
    </rPh>
    <rPh sb="80" eb="81">
      <t>シュウ</t>
    </rPh>
    <rPh sb="81" eb="82">
      <t>メ</t>
    </rPh>
    <rPh sb="83" eb="84">
      <t>カイ</t>
    </rPh>
    <rPh sb="86" eb="88">
      <t>レイワ</t>
    </rPh>
    <rPh sb="89" eb="90">
      <t>ネン</t>
    </rPh>
    <rPh sb="92" eb="93">
      <t>ガツ</t>
    </rPh>
    <rPh sb="95" eb="96">
      <t>ニチ</t>
    </rPh>
    <rPh sb="96" eb="97">
      <t>マデ</t>
    </rPh>
    <rPh sb="99" eb="100">
      <t>ガツ</t>
    </rPh>
    <rPh sb="100" eb="102">
      <t>ジョウジュン</t>
    </rPh>
    <rPh sb="103" eb="104">
      <t>カイ</t>
    </rPh>
    <rPh sb="107" eb="109">
      <t>ケイハツ</t>
    </rPh>
    <rPh sb="130" eb="134">
      <t>シンセイウケツケ</t>
    </rPh>
    <rPh sb="134" eb="136">
      <t>シュウリョウ</t>
    </rPh>
    <phoneticPr fontId="2"/>
  </si>
  <si>
    <t>ITを始めとする幅広い分野</t>
    <rPh sb="3" eb="4">
      <t>ハジ</t>
    </rPh>
    <rPh sb="8" eb="10">
      <t>ハバヒロ</t>
    </rPh>
    <rPh sb="11" eb="13">
      <t>ブンヤ</t>
    </rPh>
    <phoneticPr fontId="2"/>
  </si>
  <si>
    <t>〇インターンシップ（オンライン）：諸雑費4万円（業務日数１日あたり2,000円）</t>
    <phoneticPr fontId="2"/>
  </si>
  <si>
    <t>〇インターンシップ（オンライン）：令和7年12月1日～令和8年2月20日（うち2週間以上4週間以内）</t>
    <rPh sb="17" eb="19">
      <t>レイワ</t>
    </rPh>
    <rPh sb="20" eb="21">
      <t>ネン</t>
    </rPh>
    <rPh sb="23" eb="24">
      <t>ガツ</t>
    </rPh>
    <rPh sb="25" eb="26">
      <t>ニチ</t>
    </rPh>
    <rPh sb="27" eb="29">
      <t>レイワ</t>
    </rPh>
    <rPh sb="30" eb="31">
      <t>ネン</t>
    </rPh>
    <rPh sb="32" eb="33">
      <t>ガツ</t>
    </rPh>
    <rPh sb="35" eb="36">
      <t>ニチ</t>
    </rPh>
    <rPh sb="40" eb="42">
      <t>シュウカン</t>
    </rPh>
    <rPh sb="42" eb="44">
      <t>イジョウ</t>
    </rPh>
    <rPh sb="45" eb="47">
      <t>シュウカン</t>
    </rPh>
    <rPh sb="47" eb="49">
      <t>イナイ</t>
    </rPh>
    <phoneticPr fontId="2"/>
  </si>
  <si>
    <t>日本企業又は日系企業であること（日系企業は日本企業又は日本国籍を有する者からの出資比率が30％超であること）</t>
    <rPh sb="0" eb="2">
      <t>ニホン</t>
    </rPh>
    <rPh sb="2" eb="4">
      <t>キギョウ</t>
    </rPh>
    <rPh sb="4" eb="5">
      <t>マタ</t>
    </rPh>
    <rPh sb="6" eb="8">
      <t>ニッケイ</t>
    </rPh>
    <rPh sb="8" eb="10">
      <t>キギョウ</t>
    </rPh>
    <rPh sb="16" eb="18">
      <t>ニッケイ</t>
    </rPh>
    <rPh sb="18" eb="20">
      <t>キギョウ</t>
    </rPh>
    <rPh sb="21" eb="25">
      <t>ニホンキギョウ</t>
    </rPh>
    <rPh sb="25" eb="26">
      <t>マタ</t>
    </rPh>
    <rPh sb="27" eb="31">
      <t>ニホンコクセキ</t>
    </rPh>
    <rPh sb="32" eb="33">
      <t>ユウ</t>
    </rPh>
    <rPh sb="35" eb="36">
      <t>モノ</t>
    </rPh>
    <rPh sb="39" eb="41">
      <t>シュッシ</t>
    </rPh>
    <rPh sb="41" eb="43">
      <t>ヒリツ</t>
    </rPh>
    <rPh sb="47" eb="48">
      <t>チョウ</t>
    </rPh>
    <phoneticPr fontId="2"/>
  </si>
  <si>
    <t>https://ijtb.go.jp/</t>
    <phoneticPr fontId="2"/>
  </si>
  <si>
    <t>ディープテック・スタートアップ支援事業</t>
    <phoneticPr fontId="2"/>
  </si>
  <si>
    <t>技術の確立や事業化・社会実装までに長期の研究開発と大規模な資金を要し、リスクは高いものの国や世界全体で対処すべき経済社会課題の解決にも資すると考えられる革新的な技術の研究開発に取り組んでいる「ディープテック・スタートアップ」を対象に、VC等との協調やステージゲート審査の活用を制度上盛り込み、長期的視野でもって、実用化研究開発や量産化実証、海外技術実証などへの支援を行う。</t>
    <phoneticPr fontId="2"/>
  </si>
  <si>
    <r>
      <t xml:space="preserve">第8回公募：令和7年7月16日正午締切
</t>
    </r>
    <r>
      <rPr>
        <b/>
        <sz val="12"/>
        <color theme="1"/>
        <rFont val="游ゴシック"/>
        <family val="3"/>
        <charset val="128"/>
        <scheme val="minor"/>
      </rPr>
      <t>【年４回程度公募予定】</t>
    </r>
    <rPh sb="14" eb="15">
      <t>ニチ</t>
    </rPh>
    <rPh sb="15" eb="17">
      <t>ショウゴ</t>
    </rPh>
    <phoneticPr fontId="2"/>
  </si>
  <si>
    <t>・実用化研究開発支援（海外での技術実証や事業会社との連携の計画がある場合には補助上限を拡大。）
（シード期支援）
補助率2/3以内、補助上限原則３億円（最大５億円）
（アーリー期支援）
補助率2/3以内、補助上限原則５億円（最大10億円）
・量産化実証支援
補助率2/3以内、補助上限25億円</t>
    <phoneticPr fontId="2"/>
  </si>
  <si>
    <t>最大６年（同一フェーズ内は最大４年。ステージゲート審査を踏まえて判断）</t>
    <rPh sb="0" eb="2">
      <t>サイダイ</t>
    </rPh>
    <rPh sb="3" eb="4">
      <t>ネン</t>
    </rPh>
    <rPh sb="5" eb="7">
      <t>ドウイツ</t>
    </rPh>
    <rPh sb="11" eb="12">
      <t>ナイ</t>
    </rPh>
    <rPh sb="13" eb="15">
      <t>サイダイ</t>
    </rPh>
    <rPh sb="16" eb="17">
      <t>ネン</t>
    </rPh>
    <rPh sb="28" eb="29">
      <t>フ</t>
    </rPh>
    <rPh sb="32" eb="34">
      <t>ハンダン</t>
    </rPh>
    <phoneticPr fontId="2"/>
  </si>
  <si>
    <t>・経済社会課題の実現に資するものであって、事業化・社会実装に向けて大学・企業等の研究から生み出された科学的発見に基づく革新的な技術の研究開発に積極的に取り組む会社であって、かつ、原則としてVCからの出資を受けている、創業から長期間経過していない、日本に登記されている未上場の中小企業
※詳細は公募要領に記載。</t>
    <rPh sb="1" eb="7">
      <t>ケイザイシャカイカダイ</t>
    </rPh>
    <rPh sb="8" eb="10">
      <t>ジツゲン</t>
    </rPh>
    <rPh sb="11" eb="12">
      <t>シ</t>
    </rPh>
    <rPh sb="21" eb="24">
      <t>ジギョウカ</t>
    </rPh>
    <rPh sb="25" eb="29">
      <t>シャカイジッソウ</t>
    </rPh>
    <rPh sb="30" eb="31">
      <t>ム</t>
    </rPh>
    <rPh sb="33" eb="35">
      <t>ダイガク</t>
    </rPh>
    <rPh sb="36" eb="39">
      <t>キギョウトウ</t>
    </rPh>
    <rPh sb="40" eb="42">
      <t>ケンキュウ</t>
    </rPh>
    <rPh sb="44" eb="45">
      <t>ウ</t>
    </rPh>
    <rPh sb="46" eb="47">
      <t>ダ</t>
    </rPh>
    <rPh sb="50" eb="55">
      <t>カガクテキハッケン</t>
    </rPh>
    <rPh sb="56" eb="57">
      <t>モト</t>
    </rPh>
    <rPh sb="59" eb="62">
      <t>カクシンテキ</t>
    </rPh>
    <rPh sb="63" eb="65">
      <t>ギジュツ</t>
    </rPh>
    <rPh sb="66" eb="70">
      <t>ケンキュウカイハツ</t>
    </rPh>
    <rPh sb="71" eb="74">
      <t>セッキョクテキ</t>
    </rPh>
    <rPh sb="75" eb="76">
      <t>ト</t>
    </rPh>
    <rPh sb="77" eb="78">
      <t>ク</t>
    </rPh>
    <rPh sb="79" eb="81">
      <t>カイシャ</t>
    </rPh>
    <rPh sb="89" eb="91">
      <t>ゲンソク</t>
    </rPh>
    <rPh sb="99" eb="101">
      <t>シュッシ</t>
    </rPh>
    <rPh sb="102" eb="103">
      <t>ウ</t>
    </rPh>
    <rPh sb="108" eb="110">
      <t>ソウギョウ</t>
    </rPh>
    <rPh sb="112" eb="117">
      <t>チョウキカンケイカ</t>
    </rPh>
    <rPh sb="123" eb="125">
      <t>ニホン</t>
    </rPh>
    <rPh sb="126" eb="128">
      <t>トウキ</t>
    </rPh>
    <rPh sb="133" eb="136">
      <t>ミジョウジョウ</t>
    </rPh>
    <rPh sb="137" eb="141">
      <t>チュウショウキギョウ</t>
    </rPh>
    <rPh sb="143" eb="145">
      <t>ショウサイ</t>
    </rPh>
    <rPh sb="146" eb="150">
      <t>コウボヨウリョウ</t>
    </rPh>
    <rPh sb="151" eb="153">
      <t>キサイ</t>
    </rPh>
    <phoneticPr fontId="2"/>
  </si>
  <si>
    <t>https://www.nedo.go.jp/koubo/CA2_100497.html</t>
    <phoneticPr fontId="2"/>
  </si>
  <si>
    <t>NEDO</t>
    <phoneticPr fontId="2"/>
  </si>
  <si>
    <t>国際連合工業開発機関（UNIDO）におけるアフリカJCMパートナー国を対象とした二国間クレジット制度（JCM）に基づく脱炭素プロジェクト形成支援</t>
    <phoneticPr fontId="2"/>
  </si>
  <si>
    <t>日本国環境省からの拠出金により、国際連合工業開発機関（UNIDO: United Nations Industrial Development Organization）は、2022年度からアフリカにおける二国間クレジット制度（JCM: Joint Crediting Mechanism）のパートナー国において優れた脱炭素技術等を活用して温室効果ガスを削減するとともに、日本の貢献に応じてJCMクレジットの獲得を目指すJCMプロジェクトの形成支援を行っている。</t>
  </si>
  <si>
    <t>2025年５月30日から同年８月29日まで（現地時間）</t>
    <phoneticPr fontId="2"/>
  </si>
  <si>
    <t>アフリカJCMパートナー国（ケニア共和国、エチオピア連邦民主共和国、チュニジア共和国、セネガル共和国、タンザニア連合共和国（2025年５月30日時点））</t>
    <phoneticPr fontId="2"/>
  </si>
  <si>
    <t>再生可能エネルギー設備、省エネルギー設備等の導入支援：１件あたり最大USD 800,000
廃棄物処分場への福岡方式（準好気性埋立構造）の導入によるメタン排出削減支援：１件あたり最大USD 500,000
（補助率は対象事業費の最大75%）</t>
    <phoneticPr fontId="2"/>
  </si>
  <si>
    <t>原則として2027年内のプロジェクト完工</t>
    <phoneticPr fontId="2"/>
  </si>
  <si>
    <t>日本企業（申請者及び国際コンソーシアムの代表事業者）を含む現地企業等との国際コンソーシアム</t>
  </si>
  <si>
    <t>https://www.env.go.jp/press/press_04950.html
https://www.unido.org/get-involved-procurement/procurement-opportunities</t>
    <phoneticPr fontId="2"/>
  </si>
  <si>
    <t>UNIDO
国際連合工業開発機関</t>
    <phoneticPr fontId="2"/>
  </si>
  <si>
    <t>イノベーション創出のための環境スタートアップ研究開発支援事業</t>
    <phoneticPr fontId="2"/>
  </si>
  <si>
    <t>環境スタートアップ企業のロールモデルを創出することで、環境分野でのビジネスの創出及びイノベーションの促進を図ることを目的とし、環境分野のスタートアップ企業及び起業を目指す個人を対象として、環境保全に資する事業実施のために行う採算性調査（F/S)や研究開発（R&amp;D）の支援を行う。</t>
    <phoneticPr fontId="2"/>
  </si>
  <si>
    <t>例年６ー７月頃
・令和７年度事業：令和７年７月７日～７月31日
・令和７年度（省庁連結型）事業：令和７年７月22日～８月12日
・令和６年度（補正予算）事業：令和７年７月７日～７月31日（一次）
　　　　　　　　　　　　　　：令和７年８月18日～９月５日（二次）</t>
    <phoneticPr fontId="2"/>
  </si>
  <si>
    <t>環境スタートアップ</t>
    <rPh sb="0" eb="2">
      <t>カンキョウ</t>
    </rPh>
    <phoneticPr fontId="2"/>
  </si>
  <si>
    <t>1年～2年</t>
  </si>
  <si>
    <t>民間企業等</t>
  </si>
  <si>
    <t>https://www.env.go.jp/page_01547.html</t>
  </si>
  <si>
    <t>環境省</t>
    <phoneticPr fontId="2"/>
  </si>
  <si>
    <t>https://www.env.go.jp/page_01547.html
※「過年度採択情報」をご覧ください。</t>
  </si>
  <si>
    <t>我が国循環産業の海外展開事業化促進業務</t>
    <phoneticPr fontId="2"/>
  </si>
  <si>
    <t>我が国の循環産業の海外展開を支援することを目的とし、今後数年以内に海外において、廃棄物等の処理に関するサービスを提供する事業、又は処理事業者等から委託を受け施設建設を行う事業に係る実現可能性調査等の実施を支援。</t>
    <rPh sb="102" eb="104">
      <t>シエン</t>
    </rPh>
    <phoneticPr fontId="2"/>
  </si>
  <si>
    <t>令和７年4月11日～11月28日</t>
    <phoneticPr fontId="2"/>
  </si>
  <si>
    <t>廃棄物処理</t>
    <rPh sb="0" eb="5">
      <t>ハイキブツショリ</t>
    </rPh>
    <phoneticPr fontId="1"/>
  </si>
  <si>
    <t>二国間協力等を進めている国</t>
    <phoneticPr fontId="2"/>
  </si>
  <si>
    <t>採択予定金額（上限）
900万円
採択予定件数
５件程度</t>
    <rPh sb="14" eb="16">
      <t>マンエン</t>
    </rPh>
    <rPh sb="17" eb="23">
      <t>サイタクヨテイケンスウ</t>
    </rPh>
    <rPh sb="25" eb="28">
      <t>ケンテイド</t>
    </rPh>
    <phoneticPr fontId="2"/>
  </si>
  <si>
    <t>１年</t>
    <phoneticPr fontId="2"/>
  </si>
  <si>
    <t>日本国法人</t>
  </si>
  <si>
    <t>https://www.jwrf.or.jp/individual/prj_000431.html</t>
  </si>
  <si>
    <t>環境省</t>
    <phoneticPr fontId="1"/>
  </si>
  <si>
    <t>https://www.jwrf.or.jp/individual/d6ff734677489108fc19efdeec1d1a8195b941fe.pdf</t>
    <phoneticPr fontId="2"/>
  </si>
  <si>
    <t>脱炭素社会実現のための都市間連携事業</t>
  </si>
  <si>
    <t>日本の自治体が、脱炭素社会形成に関する技術、経験、ノウハウ等を活用して、日本の研究機関、民間企業、大学等と連携して、途上国の自治体における脱炭素技術等の導入に向けた委託調査等を行う。</t>
    <rPh sb="82" eb="84">
      <t>イタク</t>
    </rPh>
    <phoneticPr fontId="1"/>
  </si>
  <si>
    <t>令和７年度事業：
（１次公募）令和７年２月10日～２月28日
(２次公募) 令和７年４月25日～５月30日</t>
  </si>
  <si>
    <t>脱炭素技術</t>
    <rPh sb="0" eb="3">
      <t>ダツタンソ</t>
    </rPh>
    <rPh sb="3" eb="5">
      <t>ギジュツ</t>
    </rPh>
    <phoneticPr fontId="1"/>
  </si>
  <si>
    <t xml:space="preserve"> JCM パートナー国及び候補国（ブラジル連邦共和国、マレーシア）を優先国
とする</t>
  </si>
  <si>
    <t>最大2,000万円/年
（委託業務）</t>
  </si>
  <si>
    <t>１フェーズ３年を区切りとし、最大２フェーズ（合計６年）まで（公募は毎年度実施）</t>
  </si>
  <si>
    <t>日本国法人（本邦自治体を共同応募者とすること）</t>
  </si>
  <si>
    <t>（1次公募）https://www.env.go.jp/press/press_02705.html</t>
  </si>
  <si>
    <t>環境省</t>
  </si>
  <si>
    <t>環境技術実証事業（ETV事業）</t>
    <phoneticPr fontId="2"/>
  </si>
  <si>
    <t>環境技術の普及を促進し、環境保全に寄与し、中小企業・スタートアップ企業の育成も含めた環境産業の発展に資することを目的とし、既に実用化された先進的環境技術の環境保全効果、副次的な環境影響等を第三者が客観的に実証してロゴマークを付与する。</t>
    <phoneticPr fontId="2"/>
  </si>
  <si>
    <t>令和７年度事業：令和７年７月２日～９月19日
【例年６月～９月頃】</t>
    <phoneticPr fontId="2"/>
  </si>
  <si>
    <t>環境技術</t>
    <rPh sb="0" eb="4">
      <t>カンキョウギジュツ</t>
    </rPh>
    <phoneticPr fontId="2"/>
  </si>
  <si>
    <t>実証に係る経費のうち、試験にかかる経費以外のその他経費を負担</t>
  </si>
  <si>
    <t>1年</t>
  </si>
  <si>
    <t>https://www.env.go.jp/policy/etv/index.html</t>
    <phoneticPr fontId="2"/>
  </si>
  <si>
    <t>https://www.env.go.jp/policy/etv/verified/index.html</t>
  </si>
  <si>
    <t>令和７年度二国間クレジット制度資金支援事業のうち設備補助事業</t>
  </si>
  <si>
    <t>脱炭素技術等を活用し、JCMパートナー国における温室効果ガス（GHG）排出量を削減する脱炭素設備の導入事業を実施し、測定・報告・検証（MRV）を行う事業に対して、初期投資費用の1/2を上限として補助。</t>
  </si>
  <si>
    <t>令和7年4月7日（月）〜令和7年9月30日(火) 12:00（正午）
締切（第1回：5月16日、第2回：7月25日、第3回：9月30日）</t>
  </si>
  <si>
    <t>JCMパートナー国等</t>
  </si>
  <si>
    <t>初期投資費用の１/２以下を補助
※事業実施国の類似技術の導入実績により50～20%を上限。</t>
  </si>
  <si>
    <t>最大3年（補助交付決定を受けた後に設備の設置工事に着手し、3年以内に完工すること。）</t>
  </si>
  <si>
    <t>国際コンソーシアム（日本法人と外国法人等により構成され、事業実施を効率的に推進する組織）の代表事業者である日本法人（民間企業、独立行政法人、社団法人、財団法人等）</t>
  </si>
  <si>
    <t>https://gec.jp/jcm/jp/kobo/mp250407/</t>
  </si>
  <si>
    <t>第九回採択時報道発表(参考にR7年度採択全件の報道発表URL記載あり)
https://www.env.go.jp/press/press_04844.html</t>
  </si>
  <si>
    <t>資源循環分野の脱炭素化促進事業</t>
  </si>
  <si>
    <t>我が国の循環産業の海外展開を支援することを目的とし、海外における廃棄物等の処理に関するサービスを提供する事業又は処理事業者等から委託を受け施設建設を行う事業（廃棄物発電、廃棄物からのバイオガス利用等のエネルギー起源CO2削減に資する事業）に係る実現可能性調査の実施を支援。</t>
    <phoneticPr fontId="1"/>
  </si>
  <si>
    <t>令和７年4月11日～11月28日</t>
  </si>
  <si>
    <t>JCMパートナー国、環境協力全般又は廃棄物分野の協力覚書の締結国及び二国間協力実施国、AZECパートナー国</t>
  </si>
  <si>
    <t>大企業は1/2
中小企業は2/3</t>
  </si>
  <si>
    <t>https://www.jwrf.or.jp/individual/prj_000369.html</t>
    <phoneticPr fontId="2"/>
  </si>
  <si>
    <t>https://www.jwrf.or.jp/individual/9e3e46331b5ba79f405207ade0eb74e69666bba6.pdf</t>
  </si>
  <si>
    <t>農業分野の脱炭素技術の海外展開支援対策委託事業（R7補正）</t>
    <phoneticPr fontId="2"/>
  </si>
  <si>
    <t>農業分野への投資を呼び込み、我が国の農業分野の温室効果ガス排出削減技術の海外展開を推進するため、二国間クレジット制度（JCM）のプロジェクト化に向けた相手国における実現可能性調査、方法論案等の作成を実施</t>
    <phoneticPr fontId="2"/>
  </si>
  <si>
    <t>令和8年5月14日～令和8年6月3日</t>
    <phoneticPr fontId="2"/>
  </si>
  <si>
    <t>農林水産業（ミドリ・インフィニティに掲載されている技術）</t>
    <rPh sb="0" eb="2">
      <t>ノウリン</t>
    </rPh>
    <rPh sb="2" eb="5">
      <t>スイサンギョウ</t>
    </rPh>
    <rPh sb="18" eb="20">
      <t>ケイサイ</t>
    </rPh>
    <rPh sb="25" eb="27">
      <t>ギジュツ</t>
    </rPh>
    <phoneticPr fontId="1"/>
  </si>
  <si>
    <t>採択日〜令和9年２月9日（火）</t>
    <phoneticPr fontId="2"/>
  </si>
  <si>
    <t>民間事業者等</t>
    <phoneticPr fontId="2"/>
  </si>
  <si>
    <t>https://www.maff.go.jp/j/kanbo/kankyo/seisaku/260413_1.html</t>
  </si>
  <si>
    <t>農水省</t>
    <phoneticPr fontId="1"/>
  </si>
  <si>
    <t>アフリカ向け日本企業ビジネス展開緊急促進事業（R7補正）</t>
    <rPh sb="25" eb="27">
      <t>ホセイ</t>
    </rPh>
    <phoneticPr fontId="2"/>
  </si>
  <si>
    <t>2025年8月のTICAD9での議論を踏まえ、アフリカ諸国の食料安全保障に係る課題解決に向けて、実現可能性調査や技術者等の現地派遣など、アフリカの農業システム強化に貢献しうる革新的な技術等を有する日本の農林水産・食品関連企業のアフリカへの事業展開に向けた必要な取組を支援。</t>
  </si>
  <si>
    <t>令和７年１２月１９日（金曜日）～令和８年１月３０日（金曜日）12：00</t>
    <rPh sb="0" eb="2">
      <t>レイワ</t>
    </rPh>
    <rPh sb="3" eb="4">
      <t>ネン</t>
    </rPh>
    <rPh sb="6" eb="7">
      <t>ガツ</t>
    </rPh>
    <rPh sb="9" eb="10">
      <t>ニチ</t>
    </rPh>
    <rPh sb="11" eb="14">
      <t>キンヨウビ</t>
    </rPh>
    <rPh sb="16" eb="18">
      <t>レイワ</t>
    </rPh>
    <rPh sb="19" eb="20">
      <t>ネン</t>
    </rPh>
    <rPh sb="21" eb="22">
      <t>ガツ</t>
    </rPh>
    <rPh sb="24" eb="25">
      <t>ニチ</t>
    </rPh>
    <rPh sb="26" eb="29">
      <t>キンヨウビ</t>
    </rPh>
    <phoneticPr fontId="2"/>
  </si>
  <si>
    <t>農林水産業</t>
  </si>
  <si>
    <t>アフリカ</t>
  </si>
  <si>
    <t>１事業あたりの補助金額の上限：４０，０００千円
補助率：定額</t>
    <rPh sb="24" eb="27">
      <t>ホジョリツ</t>
    </rPh>
    <rPh sb="28" eb="30">
      <t>テイガク</t>
    </rPh>
    <phoneticPr fontId="2"/>
  </si>
  <si>
    <t>補助金の交付決定の日から令和９年３月３１日（水）</t>
    <rPh sb="0" eb="3">
      <t>ホジョキン</t>
    </rPh>
    <rPh sb="4" eb="8">
      <t>コウフケッテイ</t>
    </rPh>
    <rPh sb="9" eb="10">
      <t>ヒ</t>
    </rPh>
    <rPh sb="12" eb="14">
      <t>レイワ</t>
    </rPh>
    <rPh sb="15" eb="16">
      <t>ネン</t>
    </rPh>
    <rPh sb="17" eb="18">
      <t>ガツ</t>
    </rPh>
    <rPh sb="20" eb="21">
      <t>ニチ</t>
    </rPh>
    <rPh sb="22" eb="23">
      <t>スイ</t>
    </rPh>
    <phoneticPr fontId="2"/>
  </si>
  <si>
    <t>https://www.maff.go.jp/j/supply/hozyo/yusyutu_kokusai/251219_103-1.html</t>
  </si>
  <si>
    <t>農水省</t>
    <rPh sb="0" eb="2">
      <t>ノウスイ</t>
    </rPh>
    <phoneticPr fontId="2"/>
  </si>
  <si>
    <t>https://www.maff.go.jp/j/supply/hozyo/yusyutu_kokusai/result_260330_103-1.html</t>
  </si>
  <si>
    <t xml:space="preserve">令和８年３月26日～５月７日
</t>
    <rPh sb="0" eb="2">
      <t>レイワ</t>
    </rPh>
    <rPh sb="3" eb="4">
      <t>ネン</t>
    </rPh>
    <rPh sb="5" eb="6">
      <t>ガツ</t>
    </rPh>
    <rPh sb="8" eb="9">
      <t>ニチ</t>
    </rPh>
    <rPh sb="11" eb="12">
      <t>ガツ</t>
    </rPh>
    <rPh sb="13" eb="14">
      <t>ニチ</t>
    </rPh>
    <phoneticPr fontId="2"/>
  </si>
  <si>
    <t>（PR版）
https://www.maff.go.jp/j/yusyutu_kokusai/attach/pdf/ukraine-30.pdf</t>
    <phoneticPr fontId="2"/>
  </si>
  <si>
    <t>（補助事業者公募結果）
https://www.maff.go.jp/j/supply/hozyo/yusyutu_kokusai/result_260216_103-1.html</t>
    <phoneticPr fontId="2"/>
  </si>
  <si>
    <t>&lt;協業・連携支援&gt;</t>
    <rPh sb="1" eb="3">
      <t>キョウギョウ</t>
    </rPh>
    <rPh sb="4" eb="8">
      <t>レンケイシエン</t>
    </rPh>
    <phoneticPr fontId="2"/>
  </si>
  <si>
    <t>日本発フードテックを活用した事業の海外展開支援委託事業（海外販路開拓のための支援策の検証及び課題の整理・分析）のうち、FoodTech Global Expansion Program（R6補正）</t>
  </si>
  <si>
    <t>グローバル市場でのフードテック関連の事業展開を目指すスタートアップや中小企業などを対象
に、海外展開戦略策定から現地でのネットワーキング構築などの伴走型支援を実施。
（1）グローバル市場への進出に必要な戦略策定・実行力の習得
（2）海外現地でのネットワーク構築や潜在的ニーズの発掘
（3）販路開拓や事業提携、資金調達等の実現可能性の向上
の３つを目的とします。</t>
    <rPh sb="34" eb="38">
      <t>チュウショウキギョウ</t>
    </rPh>
    <rPh sb="79" eb="81">
      <t>ジッシ</t>
    </rPh>
    <phoneticPr fontId="2"/>
  </si>
  <si>
    <t>令和７年6月2日～令和７年６月27日</t>
    <rPh sb="0" eb="2">
      <t>レイワ</t>
    </rPh>
    <rPh sb="3" eb="4">
      <t>ネン</t>
    </rPh>
    <rPh sb="5" eb="6">
      <t>ガツ</t>
    </rPh>
    <rPh sb="7" eb="8">
      <t>ヒ</t>
    </rPh>
    <rPh sb="9" eb="11">
      <t>レイワ</t>
    </rPh>
    <rPh sb="12" eb="13">
      <t>ネン</t>
    </rPh>
    <rPh sb="14" eb="15">
      <t>ガツ</t>
    </rPh>
    <rPh sb="17" eb="18">
      <t>ヒ</t>
    </rPh>
    <phoneticPr fontId="2"/>
  </si>
  <si>
    <t>Foodtech関連分野（生産から消費までの範囲）</t>
    <rPh sb="8" eb="12">
      <t>カンレンブンヤ</t>
    </rPh>
    <rPh sb="13" eb="15">
      <t>セイサン</t>
    </rPh>
    <rPh sb="17" eb="19">
      <t>ショウヒ</t>
    </rPh>
    <rPh sb="22" eb="24">
      <t>ハンイ</t>
    </rPh>
    <phoneticPr fontId="2"/>
  </si>
  <si>
    <t>令和7年8月上旬～令和８年１月下旬</t>
    <rPh sb="0" eb="2">
      <t>レイワ</t>
    </rPh>
    <rPh sb="3" eb="4">
      <t>ネン</t>
    </rPh>
    <rPh sb="5" eb="6">
      <t>ガツ</t>
    </rPh>
    <rPh sb="6" eb="8">
      <t>ジョウジュン</t>
    </rPh>
    <rPh sb="9" eb="11">
      <t>レイワ</t>
    </rPh>
    <rPh sb="12" eb="13">
      <t>ネン</t>
    </rPh>
    <rPh sb="14" eb="15">
      <t>ガツ</t>
    </rPh>
    <rPh sb="15" eb="17">
      <t>ゲジュン</t>
    </rPh>
    <phoneticPr fontId="2"/>
  </si>
  <si>
    <t>民間事業者等</t>
    <rPh sb="0" eb="5">
      <t>ミンカンジギョウシャ</t>
    </rPh>
    <rPh sb="5" eb="6">
      <t>トウ</t>
    </rPh>
    <phoneticPr fontId="2"/>
  </si>
  <si>
    <t>https://jp.cic.com/news/foodtech-global-expansion-program-2025/
https://jp.cic.com/wp-content/uploads/2025/05/202505_FoodTechGlobalExpansionProgram_bosyu-3.pdf</t>
    <phoneticPr fontId="2"/>
  </si>
  <si>
    <t>https://jp.cic.com/news/foodtech-2025-0804/</t>
    <phoneticPr fontId="2"/>
  </si>
  <si>
    <t>&lt;現地課題の事業化&gt;</t>
    <phoneticPr fontId="2"/>
  </si>
  <si>
    <t>中小企業・ＳＤＧsビジネス支援事業（JICA Biz）</t>
  </si>
  <si>
    <t>政府開発援助（ODA）を通じて築いてきた開発途上国政府とのネットワークや信頼関係、ノウハウ等を活用し、開発途上国の課題解決に貢献する日本の民間企業等のビジネスづくりを支援。</t>
  </si>
  <si>
    <t>令和7年9月1日～9月30日</t>
    <phoneticPr fontId="2"/>
  </si>
  <si>
    <t>ー</t>
  </si>
  <si>
    <t>開発途上国</t>
  </si>
  <si>
    <t>ニーズ確認調査：上限1,500万円
ビジネス化実証事業調査：上限4,000万円</t>
    <phoneticPr fontId="2"/>
  </si>
  <si>
    <r>
      <t>上限1年(ニーズ確認調査）／上限2年6ヶ月（ビジネス化実証</t>
    </r>
    <r>
      <rPr>
        <b/>
        <sz val="12"/>
        <rFont val="游ゴシック"/>
        <family val="3"/>
        <charset val="128"/>
        <scheme val="minor"/>
      </rPr>
      <t>事業</t>
    </r>
    <r>
      <rPr>
        <strike/>
        <sz val="12"/>
        <rFont val="游ゴシック"/>
        <family val="3"/>
        <charset val="128"/>
        <scheme val="minor"/>
      </rPr>
      <t>調査</t>
    </r>
    <r>
      <rPr>
        <sz val="12"/>
        <rFont val="游ゴシック"/>
        <family val="3"/>
        <charset val="128"/>
        <scheme val="minor"/>
      </rPr>
      <t>）（支援メニューにより異なる）</t>
    </r>
    <rPh sb="29" eb="31">
      <t>ジギョウ</t>
    </rPh>
    <phoneticPr fontId="2"/>
  </si>
  <si>
    <t>日本国で施行されている法令に基づき登記されている法人</t>
  </si>
  <si>
    <t>https://www.jica.go.jp/activities/schemes/priv_partner/activities/index.html</t>
  </si>
  <si>
    <t>JICA</t>
  </si>
  <si>
    <t>＜メンタリング・マッチング＞</t>
    <phoneticPr fontId="2"/>
  </si>
  <si>
    <t>インド・フランスCEO商談会</t>
    <phoneticPr fontId="2"/>
  </si>
  <si>
    <t xml:space="preserve">日本企業からの購入、代理店契約・日本製品の購入、合弁会社の設立、共同開発・技術提携、日本企業への生産委託等を希望するインド及びフランス企業経営者（CEO等）との商談会の機会を提供。
</t>
    <rPh sb="61" eb="62">
      <t>オヨ</t>
    </rPh>
    <rPh sb="80" eb="83">
      <t>ショウダンカイ</t>
    </rPh>
    <rPh sb="84" eb="86">
      <t>キカイ</t>
    </rPh>
    <rPh sb="87" eb="89">
      <t>テイキョウ</t>
    </rPh>
    <phoneticPr fontId="2"/>
  </si>
  <si>
    <t>（仮申込）令和7年7月28日
（本申込）令和7年7月31日18時</t>
    <rPh sb="5" eb="7">
      <t>レイワ</t>
    </rPh>
    <rPh sb="20" eb="22">
      <t>レイワ</t>
    </rPh>
    <phoneticPr fontId="2"/>
  </si>
  <si>
    <t>海外販路開拓、海外展開支援</t>
    <rPh sb="0" eb="2">
      <t>カイガイ</t>
    </rPh>
    <rPh sb="2" eb="4">
      <t>ハンロ</t>
    </rPh>
    <rPh sb="4" eb="6">
      <t>カイタク</t>
    </rPh>
    <rPh sb="7" eb="9">
      <t>カイガイ</t>
    </rPh>
    <rPh sb="9" eb="11">
      <t>テンカイ</t>
    </rPh>
    <rPh sb="11" eb="13">
      <t>シエン</t>
    </rPh>
    <phoneticPr fontId="2"/>
  </si>
  <si>
    <t>インド、フランス</t>
    <phoneticPr fontId="2"/>
  </si>
  <si>
    <t>令和7年9月16日～9月18日
※一部の商談を対面で実施予定（会場は大阪）</t>
    <rPh sb="0" eb="2">
      <t>レイカズ</t>
    </rPh>
    <phoneticPr fontId="2"/>
  </si>
  <si>
    <t>海外への販路開拓、海外展開を目指す中小機構法で定める中小企業
かつ J-GoodTech 会員登録の条件を満たす企業</t>
    <phoneticPr fontId="2"/>
  </si>
  <si>
    <t>https://jgoodtech.smrj.go.jp/pub/ja/lp_ceo/infra/</t>
    <phoneticPr fontId="2"/>
  </si>
  <si>
    <t>中小機構</t>
    <rPh sb="0" eb="4">
      <t>チュウショウキコウ</t>
    </rPh>
    <phoneticPr fontId="2"/>
  </si>
  <si>
    <t>グローバル・スタートアップ・アクセラレーションプログラム</t>
    <phoneticPr fontId="2"/>
  </si>
  <si>
    <t>スタートアップ・エコシステム拠点都市を中心とする日本全国のスタートアップ企業の海外展開を支援。世界トップレベルのアクセラレーターによる講義、メンターネットワークへのアクセス、海外投資家やパートナー候補企業とのマッチングの機会を提供。</t>
    <phoneticPr fontId="2"/>
  </si>
  <si>
    <t>６月後半～7月上旬</t>
    <rPh sb="1" eb="2">
      <t>ガツ</t>
    </rPh>
    <rPh sb="2" eb="4">
      <t>コウハン</t>
    </rPh>
    <rPh sb="6" eb="7">
      <t>ガツ</t>
    </rPh>
    <rPh sb="7" eb="9">
      <t>ジョウジュン</t>
    </rPh>
    <phoneticPr fontId="2"/>
  </si>
  <si>
    <t>3ヶ月程度
（主な支援例：講義12週間程度、メンタリング12週間程度、ネットワーキング数回、現地渡航1週間程度）</t>
    <phoneticPr fontId="2"/>
  </si>
  <si>
    <t>日本国内に拠点を持つ全国のスタートアップ</t>
    <phoneticPr fontId="2"/>
  </si>
  <si>
    <t>https://www.jetro.go.jp/services/gsap.html</t>
    <phoneticPr fontId="2"/>
  </si>
  <si>
    <t>JETRO</t>
    <phoneticPr fontId="2"/>
  </si>
  <si>
    <t>https://www.jetro.go.jp/news/announcement/2025/0c011536f843a74c.html</t>
    <phoneticPr fontId="2"/>
  </si>
  <si>
    <t>＜人材育成＞</t>
    <rPh sb="1" eb="5">
      <t>ジンザイイクセイ</t>
    </rPh>
    <phoneticPr fontId="2"/>
  </si>
  <si>
    <t>海外インフラ展開人材養成プログラム</t>
    <phoneticPr fontId="2"/>
  </si>
  <si>
    <t>海外において、鉄道・道路・空港などの交通事業や上下水道等のインフラプロジェクトを担う建設コンサルタント、コントラクター、鉄道・道路・空港等のインフラ事業者、政府系機関等の人材を対象として、経験豊富な実務経験者や学識者等が講師となり、世界各国のプロジェクトの現場で活躍できる基礎的能力、問題解決能力を獲得することを目的とし、講義・グループディスカッションを行う。</t>
    <phoneticPr fontId="2"/>
  </si>
  <si>
    <t>令和７年7月1日～8月１日</t>
    <rPh sb="0" eb="2">
      <t>レイワ</t>
    </rPh>
    <rPh sb="3" eb="4">
      <t>ネン</t>
    </rPh>
    <rPh sb="5" eb="6">
      <t>ガツ</t>
    </rPh>
    <rPh sb="7" eb="8">
      <t>ニチ</t>
    </rPh>
    <rPh sb="10" eb="11">
      <t>ガツ</t>
    </rPh>
    <rPh sb="12" eb="13">
      <t>ニチ</t>
    </rPh>
    <phoneticPr fontId="2"/>
  </si>
  <si>
    <t>インフラ</t>
    <phoneticPr fontId="2"/>
  </si>
  <si>
    <t>建設（開発）コンサルタント、コントラクター、メーカー、事業者、官公庁等の技術系・事務系の実務経験のある職員で今後海外インフラ事業に関する業務を担当する予定の者</t>
    <phoneticPr fontId="2"/>
  </si>
  <si>
    <t>http://www.idi.or.jp/2025kaigaiinfratenkaijinzaiyoseiprogram/</t>
    <phoneticPr fontId="2"/>
  </si>
  <si>
    <t>国交省</t>
    <rPh sb="0" eb="3">
      <t>コッコウショウ</t>
    </rPh>
    <phoneticPr fontId="2"/>
  </si>
  <si>
    <t>【非公表】</t>
    <phoneticPr fontId="2"/>
  </si>
  <si>
    <t>アジア等ゼロエミッション化人材育成等事業　</t>
  </si>
  <si>
    <t>①日本企業の海外生産拠点等を対象とした効率的な生産方式の導入や、アジアに展開する日本企業を対象としたアジアでの工場のスマート化や省エネ機器の導入・メンテナンスを担う外国人材の育成を通じたサプライチェーンの省エネ化・CO2削減の推進の支援及び②グリーン成長戦略の重要分野やＡＥＴＩ（アジア・エネルギー・トランジション・イニシアティブ）に基づく産業技術等に係る研究開発や社会実装等の取り組みへの理解向上や普及促進、脱炭素化への国際的認識醸成に向けた現地人材育成の支援</t>
  </si>
  <si>
    <t>令和7年4月1日～令和8年3月31日</t>
  </si>
  <si>
    <t>製造業全般</t>
  </si>
  <si>
    <t xml:space="preserve">アジア（中東を含む）の国・地域 </t>
  </si>
  <si>
    <t>中堅・中小企業：補助率１／２
大企業：補助率１／３</t>
  </si>
  <si>
    <t>契約締結日～当事業年度末まで</t>
  </si>
  <si>
    <t>日本の法人格を有する企業等</t>
  </si>
  <si>
    <t>https://www.aots.jp/hrd/technology-transfer/receiving/crtp/</t>
    <phoneticPr fontId="2"/>
  </si>
  <si>
    <t>経産省</t>
  </si>
  <si>
    <t>・小規模実証･FS
：第１回公募を令和８年４月17日～５月11日で実施済み。
・大型実証(対ASEAN)
：第１回公募を令和８年６月１日～６月30日で実施中。
・大型実証(対非ASEAN)
：第１回公募を令和８年６月１日～６月30日で実施中。
・ウクライナ等：第1回公募を令和7年5月7日～7月31日で実施済み。第2回公募は調整中。</t>
    <rPh sb="14" eb="16">
      <t>コウボ</t>
    </rPh>
    <rPh sb="17" eb="19">
      <t>レイワ</t>
    </rPh>
    <rPh sb="20" eb="21">
      <t>ネン</t>
    </rPh>
    <rPh sb="22" eb="23">
      <t>ガツ</t>
    </rPh>
    <rPh sb="25" eb="26">
      <t>ニチ</t>
    </rPh>
    <rPh sb="28" eb="29">
      <t>ガツ</t>
    </rPh>
    <rPh sb="31" eb="32">
      <t>ニチ</t>
    </rPh>
    <rPh sb="33" eb="35">
      <t>ジッシ</t>
    </rPh>
    <rPh sb="35" eb="36">
      <t>ズ</t>
    </rPh>
    <rPh sb="77" eb="78">
      <t>チュウ</t>
    </rPh>
    <phoneticPr fontId="2"/>
  </si>
  <si>
    <t>・大型実証（補助）
補助率は（1/2）、中小企業（2/3）
（補助上限額：40億円）
民間事業者等による公募。
・小規模実証･FS（補助）　補助率は（1/2）、中小企業（2/3）　　　　　　
（補助上限額：1億円(FS事業)、5億円（小規模実証事業））
民間事業者等による公募。</t>
    <phoneticPr fontId="2"/>
  </si>
  <si>
    <t>令和７年度／令和６年度（補正予算）事業
フェーズ１（上限400万円）
フェーズ２　対象経費の２／３（上限3,000万円）※オープンイノベーションを目的とした既存企業からの出資を受けている場合は対象経費の１／２（上限4,000万円）
令和７年度（省庁連結型）事業
・フェーズ２対象経費の２／３（上限2,250万円）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</si>
</sst>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b/>
      <sz val="14"/>
      <color theme="0"/>
      <name val="メイリオ"/>
      <family val="3"/>
      <charset val="128"/>
    </font>
    <font>
      <sz val="11"/>
      <color theme="1"/>
      <name val="游ゴシック"/>
      <family val="3"/>
      <charset val="128"/>
      <scheme val="minor"/>
    </font>
    <font>
      <u/>
      <sz val="11"/>
      <color theme="10"/>
      <name val="游ゴシック"/>
      <family val="2"/>
      <charset val="128"/>
      <scheme val="minor"/>
    </font>
    <font>
      <sz val="11"/>
      <color rgb="FFFF0000"/>
      <name val="游ゴシック"/>
      <family val="2"/>
      <charset val="128"/>
      <scheme val="minor"/>
    </font>
    <font>
      <b/>
      <sz val="12"/>
      <name val="游ゴシック"/>
      <family val="3"/>
      <charset val="128"/>
      <scheme val="minor"/>
    </font>
    <font>
      <b/>
      <sz val="12"/>
      <name val="游ゴシック"/>
      <family val="3"/>
      <charset val="128"/>
    </font>
    <font>
      <b/>
      <sz val="12"/>
      <color theme="1"/>
      <name val="游ゴシック"/>
      <family val="3"/>
      <charset val="128"/>
      <scheme val="minor"/>
    </font>
    <font>
      <b/>
      <sz val="10"/>
      <color theme="0"/>
      <name val="メイリオ"/>
      <family val="3"/>
      <charset val="128"/>
    </font>
    <font>
      <sz val="12"/>
      <name val="游ゴシック"/>
      <family val="3"/>
      <charset val="128"/>
      <scheme val="minor"/>
    </font>
    <font>
      <sz val="12"/>
      <name val="游ゴシック"/>
      <family val="3"/>
      <charset val="128"/>
    </font>
    <font>
      <u/>
      <sz val="12"/>
      <color theme="10"/>
      <name val="游ゴシック"/>
      <family val="2"/>
      <charset val="128"/>
      <scheme val="minor"/>
    </font>
    <font>
      <sz val="12"/>
      <color theme="1"/>
      <name val="游ゴシック"/>
      <family val="3"/>
      <charset val="128"/>
    </font>
    <font>
      <sz val="12"/>
      <color theme="1"/>
      <name val="游ゴシック"/>
      <family val="3"/>
      <charset val="128"/>
      <scheme val="minor"/>
    </font>
    <font>
      <u/>
      <sz val="11"/>
      <color theme="4"/>
      <name val="游ゴシック"/>
      <family val="3"/>
      <charset val="128"/>
      <scheme val="minor"/>
    </font>
    <font>
      <u/>
      <sz val="12"/>
      <color theme="4"/>
      <name val="游ゴシック"/>
      <family val="3"/>
      <charset val="128"/>
      <scheme val="minor"/>
    </font>
    <font>
      <u/>
      <sz val="11"/>
      <color theme="4"/>
      <name val="游ゴシック"/>
      <family val="2"/>
      <charset val="128"/>
      <scheme val="minor"/>
    </font>
    <font>
      <sz val="12"/>
      <color theme="1"/>
      <name val="游ゴシック"/>
      <family val="3"/>
      <scheme val="minor"/>
    </font>
    <font>
      <strike/>
      <sz val="12"/>
      <name val="游ゴシック"/>
      <family val="3"/>
      <charset val="128"/>
      <scheme val="minor"/>
    </font>
    <font>
      <u/>
      <sz val="11"/>
      <color theme="10"/>
      <name val="游ゴシック"/>
      <family val="3"/>
      <charset val="128"/>
      <scheme val="minor"/>
    </font>
    <font>
      <strike/>
      <u/>
      <sz val="11"/>
      <color theme="4"/>
      <name val="游ゴシック"/>
      <family val="3"/>
      <charset val="128"/>
      <scheme val="minor"/>
    </font>
    <font>
      <u/>
      <sz val="11"/>
      <color rgb="FFFF0000"/>
      <name val="游ゴシック"/>
      <family val="3"/>
      <charset val="128"/>
      <scheme val="minor"/>
    </font>
    <font>
      <u/>
      <sz val="11"/>
      <color theme="10"/>
      <name val="游ゴシック"/>
      <family val="2"/>
      <scheme val="minor"/>
    </font>
    <font>
      <u/>
      <sz val="11"/>
      <color theme="8" tint="-0.249977111117893"/>
      <name val="游ゴシック"/>
      <family val="2"/>
      <charset val="128"/>
      <scheme val="minor"/>
    </font>
    <font>
      <sz val="12"/>
      <color theme="8" tint="-0.249977111117893"/>
      <name val="游ゴシック"/>
      <family val="3"/>
      <charset val="128"/>
      <scheme val="minor"/>
    </font>
    <font>
      <u/>
      <sz val="11"/>
      <color theme="8" tint="-0.249977111117893"/>
      <name val="游ゴシック"/>
      <family val="3"/>
      <charset val="128"/>
      <scheme val="minor"/>
    </font>
  </fonts>
  <fills count="7">
    <fill>
      <patternFill patternType="none"/>
    </fill>
    <fill>
      <patternFill patternType="gray125"/>
    </fill>
    <fill>
      <patternFill patternType="solid">
        <fgColor theme="8" tint="0.39997558519241921"/>
        <bgColor indexed="64"/>
      </patternFill>
    </fill>
    <fill>
      <patternFill patternType="solid">
        <fgColor rgb="FF00B0F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0.14999847407452621"/>
        <bgColor rgb="FF000000"/>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bottom style="thin">
        <color rgb="FF000000"/>
      </bottom>
      <diagonal/>
    </border>
    <border>
      <left style="thin">
        <color indexed="64"/>
      </left>
      <right style="thin">
        <color indexed="64"/>
      </right>
      <top/>
      <bottom/>
      <diagonal/>
    </border>
    <border>
      <left style="thin">
        <color rgb="FF000000"/>
      </left>
      <right style="thin">
        <color rgb="FF000000"/>
      </right>
      <top/>
      <bottom/>
      <diagonal/>
    </border>
    <border>
      <left style="thin">
        <color indexed="64"/>
      </left>
      <right style="thin">
        <color indexed="64"/>
      </right>
      <top/>
      <bottom style="thin">
        <color rgb="FF000000"/>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cellStyleXfs>
  <cellXfs count="114">
    <xf numFmtId="0" fontId="0" fillId="0" borderId="0" xfId="0">
      <alignment vertical="center"/>
    </xf>
    <xf numFmtId="0" fontId="0" fillId="0" borderId="0" xfId="0" applyAlignment="1">
      <alignment vertical="center" wrapText="1"/>
    </xf>
    <xf numFmtId="0" fontId="3" fillId="3" borderId="0" xfId="0" applyFont="1" applyFill="1" applyAlignment="1">
      <alignment horizontal="left" vertical="center" readingOrder="1"/>
    </xf>
    <xf numFmtId="0" fontId="0" fillId="0" borderId="0" xfId="0" applyAlignment="1">
      <alignment vertical="top" wrapText="1"/>
    </xf>
    <xf numFmtId="0" fontId="1" fillId="3" borderId="0" xfId="0" applyFont="1" applyFill="1" applyAlignment="1">
      <alignment vertical="top" wrapText="1"/>
    </xf>
    <xf numFmtId="0" fontId="0" fillId="3" borderId="0" xfId="0" applyFill="1" applyAlignment="1">
      <alignment vertical="top" wrapText="1"/>
    </xf>
    <xf numFmtId="0" fontId="0" fillId="0" borderId="5" xfId="0" applyBorder="1" applyAlignment="1">
      <alignment horizontal="center" vertical="center" wrapText="1"/>
    </xf>
    <xf numFmtId="0" fontId="4" fillId="0" borderId="6" xfId="0" applyFont="1" applyBorder="1" applyAlignment="1">
      <alignment horizontal="left" vertical="top" wrapText="1"/>
    </xf>
    <xf numFmtId="0" fontId="0" fillId="0" borderId="6" xfId="0" applyBorder="1" applyAlignment="1">
      <alignment horizontal="left" vertical="top" wrapText="1"/>
    </xf>
    <xf numFmtId="0" fontId="7" fillId="2" borderId="1" xfId="0" applyFont="1" applyFill="1" applyBorder="1" applyAlignment="1">
      <alignment horizontal="center" vertical="top" wrapText="1"/>
    </xf>
    <xf numFmtId="0" fontId="0" fillId="0" borderId="5" xfId="0" applyBorder="1" applyAlignment="1">
      <alignment vertical="center" wrapText="1"/>
    </xf>
    <xf numFmtId="0" fontId="7" fillId="5" borderId="1" xfId="0" applyFont="1" applyFill="1" applyBorder="1" applyAlignment="1">
      <alignment horizontal="left" vertical="center" wrapText="1"/>
    </xf>
    <xf numFmtId="0" fontId="6" fillId="0" borderId="0" xfId="0" applyFont="1" applyAlignment="1">
      <alignment vertical="center" wrapText="1"/>
    </xf>
    <xf numFmtId="0" fontId="11" fillId="5" borderId="1" xfId="0" applyFont="1" applyFill="1" applyBorder="1" applyAlignment="1">
      <alignment horizontal="left" vertical="center" wrapText="1"/>
    </xf>
    <xf numFmtId="0" fontId="11" fillId="5" borderId="1" xfId="0" applyFont="1" applyFill="1" applyBorder="1" applyAlignment="1">
      <alignment horizontal="center" vertical="center" wrapText="1"/>
    </xf>
    <xf numFmtId="0" fontId="13" fillId="5" borderId="1" xfId="1" applyFont="1" applyFill="1" applyBorder="1" applyAlignment="1">
      <alignment horizontal="left" vertical="center" wrapText="1"/>
    </xf>
    <xf numFmtId="0" fontId="16" fillId="5" borderId="1" xfId="1" applyFont="1" applyFill="1" applyBorder="1" applyAlignment="1">
      <alignment horizontal="center" vertical="center" wrapText="1"/>
    </xf>
    <xf numFmtId="0" fontId="11" fillId="5" borderId="8" xfId="0" applyFont="1" applyFill="1" applyBorder="1" applyAlignment="1">
      <alignment horizontal="center" vertical="center" wrapText="1"/>
    </xf>
    <xf numFmtId="0" fontId="12" fillId="5" borderId="8" xfId="0" applyFont="1" applyFill="1" applyBorder="1" applyAlignment="1">
      <alignment horizontal="center" vertical="center" wrapText="1"/>
    </xf>
    <xf numFmtId="0" fontId="14" fillId="5" borderId="8" xfId="0" applyFont="1" applyFill="1" applyBorder="1" applyAlignment="1">
      <alignment horizontal="center" vertical="center" wrapText="1"/>
    </xf>
    <xf numFmtId="0" fontId="17" fillId="5" borderId="8" xfId="2" applyFont="1" applyFill="1" applyBorder="1" applyAlignment="1">
      <alignment horizontal="center" vertical="center" wrapText="1"/>
    </xf>
    <xf numFmtId="0" fontId="7" fillId="5" borderId="8" xfId="0" applyFont="1" applyFill="1" applyBorder="1" applyAlignment="1">
      <alignment vertical="center" wrapText="1"/>
    </xf>
    <xf numFmtId="0" fontId="11" fillId="5" borderId="8" xfId="0" applyFont="1" applyFill="1" applyBorder="1" applyAlignment="1">
      <alignment vertical="center" wrapText="1"/>
    </xf>
    <xf numFmtId="0" fontId="5" fillId="5" borderId="1" xfId="1" applyFill="1" applyBorder="1" applyAlignment="1">
      <alignment horizontal="left" vertical="center" wrapText="1"/>
    </xf>
    <xf numFmtId="0" fontId="15" fillId="5" borderId="8" xfId="0" applyFont="1" applyFill="1" applyBorder="1" applyAlignment="1">
      <alignment vertical="center" wrapText="1"/>
    </xf>
    <xf numFmtId="0" fontId="17" fillId="5" borderId="8" xfId="1" applyFont="1" applyFill="1" applyBorder="1" applyAlignment="1">
      <alignment vertical="center" wrapText="1"/>
    </xf>
    <xf numFmtId="0" fontId="15" fillId="5" borderId="8"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3" fillId="5" borderId="8" xfId="1" applyFont="1" applyFill="1" applyBorder="1" applyAlignment="1">
      <alignment vertical="center" wrapText="1"/>
    </xf>
    <xf numFmtId="0" fontId="5" fillId="5" borderId="1" xfId="1" applyFill="1" applyBorder="1" applyAlignment="1">
      <alignment horizontal="center" vertical="center" wrapText="1"/>
    </xf>
    <xf numFmtId="0" fontId="15" fillId="5" borderId="7" xfId="0" applyFont="1" applyFill="1" applyBorder="1" applyAlignment="1">
      <alignment horizontal="center" vertical="center" wrapText="1"/>
    </xf>
    <xf numFmtId="0" fontId="18" fillId="5" borderId="1" xfId="1" applyFont="1" applyFill="1" applyBorder="1" applyAlignment="1">
      <alignment horizontal="center" vertical="center" wrapText="1"/>
    </xf>
    <xf numFmtId="0" fontId="11" fillId="5" borderId="7" xfId="0" applyFont="1" applyFill="1" applyBorder="1" applyAlignment="1">
      <alignment horizontal="center" vertical="center" wrapText="1"/>
    </xf>
    <xf numFmtId="0" fontId="9" fillId="5" borderId="1" xfId="0" applyFont="1" applyFill="1" applyBorder="1" applyAlignment="1">
      <alignment horizontal="left" vertical="center" wrapText="1"/>
    </xf>
    <xf numFmtId="0" fontId="15" fillId="5" borderId="1" xfId="0" applyFont="1" applyFill="1" applyBorder="1" applyAlignment="1">
      <alignment horizontal="center" vertical="center" wrapText="1"/>
    </xf>
    <xf numFmtId="0" fontId="15" fillId="5" borderId="1" xfId="0" applyFont="1" applyFill="1" applyBorder="1" applyAlignment="1">
      <alignment horizontal="left" vertical="center" wrapText="1"/>
    </xf>
    <xf numFmtId="0" fontId="5" fillId="5" borderId="2" xfId="1" applyFill="1" applyBorder="1" applyAlignment="1">
      <alignment horizontal="center" vertical="center" wrapText="1"/>
    </xf>
    <xf numFmtId="0" fontId="16" fillId="5" borderId="2" xfId="1" applyFont="1" applyFill="1" applyBorder="1" applyAlignment="1">
      <alignment horizontal="center" vertical="center" wrapText="1"/>
    </xf>
    <xf numFmtId="0" fontId="16" fillId="5" borderId="8" xfId="1" applyFont="1" applyFill="1" applyBorder="1" applyAlignment="1">
      <alignment horizontal="center" vertical="center" wrapText="1"/>
    </xf>
    <xf numFmtId="0" fontId="16" fillId="5" borderId="8" xfId="1" applyFont="1" applyFill="1" applyBorder="1" applyAlignment="1">
      <alignment vertical="center" wrapText="1"/>
    </xf>
    <xf numFmtId="0" fontId="4" fillId="5" borderId="1" xfId="2" applyFont="1" applyFill="1" applyBorder="1" applyAlignment="1">
      <alignment horizontal="center" vertical="center" wrapText="1"/>
    </xf>
    <xf numFmtId="0" fontId="9" fillId="5" borderId="0" xfId="0" applyFont="1" applyFill="1" applyAlignment="1">
      <alignment horizontal="left" vertical="center" wrapText="1"/>
    </xf>
    <xf numFmtId="0" fontId="4" fillId="5" borderId="0" xfId="2" applyFont="1" applyFill="1" applyBorder="1" applyAlignment="1">
      <alignment horizontal="center" vertical="center" wrapText="1"/>
    </xf>
    <xf numFmtId="0" fontId="18" fillId="5" borderId="1" xfId="1" applyFont="1" applyFill="1" applyBorder="1" applyAlignment="1">
      <alignment horizontal="left" vertical="center" wrapText="1"/>
    </xf>
    <xf numFmtId="0" fontId="19" fillId="5" borderId="1" xfId="0" applyFont="1" applyFill="1" applyBorder="1" applyAlignment="1">
      <alignment horizontal="center" vertical="center" wrapText="1"/>
    </xf>
    <xf numFmtId="0" fontId="11" fillId="5" borderId="11" xfId="0" applyFont="1" applyFill="1" applyBorder="1" applyAlignment="1">
      <alignment vertical="center" wrapText="1"/>
    </xf>
    <xf numFmtId="0" fontId="11" fillId="5" borderId="11" xfId="0" applyFont="1" applyFill="1" applyBorder="1" applyAlignment="1">
      <alignment horizontal="center" vertical="center" wrapText="1"/>
    </xf>
    <xf numFmtId="0" fontId="16" fillId="5" borderId="11" xfId="1" applyFont="1" applyFill="1" applyBorder="1" applyAlignment="1">
      <alignment vertical="center" wrapText="1"/>
    </xf>
    <xf numFmtId="0" fontId="15" fillId="5" borderId="12" xfId="0" applyFont="1" applyFill="1" applyBorder="1" applyAlignment="1">
      <alignment horizontal="center" vertical="center" wrapText="1"/>
    </xf>
    <xf numFmtId="0" fontId="16" fillId="5" borderId="1" xfId="2" applyFont="1" applyFill="1" applyBorder="1" applyAlignment="1">
      <alignment horizontal="center" vertical="center" wrapText="1"/>
    </xf>
    <xf numFmtId="0" fontId="8" fillId="5" borderId="1"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9" fillId="5" borderId="7" xfId="0" applyFont="1" applyFill="1" applyBorder="1" applyAlignment="1">
      <alignment horizontal="left" vertical="center" wrapText="1"/>
    </xf>
    <xf numFmtId="0" fontId="15" fillId="5" borderId="7" xfId="0" applyFont="1" applyFill="1" applyBorder="1" applyAlignment="1">
      <alignment horizontal="left" vertical="center" wrapText="1"/>
    </xf>
    <xf numFmtId="0" fontId="15" fillId="5" borderId="13" xfId="0" applyFont="1" applyFill="1" applyBorder="1" applyAlignment="1">
      <alignment horizontal="left" vertical="center" wrapText="1"/>
    </xf>
    <xf numFmtId="0" fontId="5" fillId="5" borderId="9" xfId="1" applyFill="1" applyBorder="1" applyAlignment="1">
      <alignment vertical="center" wrapText="1"/>
    </xf>
    <xf numFmtId="0" fontId="15" fillId="5" borderId="14" xfId="0" applyFont="1" applyFill="1" applyBorder="1" applyAlignment="1">
      <alignment horizontal="center" vertical="center" wrapText="1"/>
    </xf>
    <xf numFmtId="0" fontId="18" fillId="5" borderId="9" xfId="2" applyFont="1" applyFill="1" applyBorder="1" applyAlignment="1">
      <alignment horizontal="center" vertical="center" wrapText="1"/>
    </xf>
    <xf numFmtId="0" fontId="21" fillId="5" borderId="1" xfId="1" applyFont="1" applyFill="1" applyBorder="1" applyAlignment="1">
      <alignment horizontal="center" vertical="center" wrapText="1"/>
    </xf>
    <xf numFmtId="0" fontId="7" fillId="5" borderId="8" xfId="0" applyFont="1" applyFill="1" applyBorder="1" applyAlignment="1">
      <alignment horizontal="left" vertical="center" wrapText="1"/>
    </xf>
    <xf numFmtId="0" fontId="11" fillId="5" borderId="8" xfId="0" applyFont="1" applyFill="1" applyBorder="1" applyAlignment="1">
      <alignment horizontal="left" vertical="center" wrapText="1"/>
    </xf>
    <xf numFmtId="0" fontId="5" fillId="5" borderId="8" xfId="1" applyFill="1" applyBorder="1" applyAlignment="1">
      <alignment horizontal="left" vertical="center" wrapText="1"/>
    </xf>
    <xf numFmtId="0" fontId="5" fillId="5" borderId="8" xfId="1" applyFill="1" applyBorder="1" applyAlignment="1">
      <alignment horizontal="center" vertical="center" wrapText="1"/>
    </xf>
    <xf numFmtId="0" fontId="9" fillId="5" borderId="1" xfId="0" applyFont="1" applyFill="1" applyBorder="1" applyAlignment="1">
      <alignment vertical="center" wrapText="1"/>
    </xf>
    <xf numFmtId="0" fontId="15" fillId="5" borderId="1" xfId="0" applyFont="1" applyFill="1" applyBorder="1" applyAlignment="1">
      <alignment vertical="center" wrapText="1"/>
    </xf>
    <xf numFmtId="0" fontId="5" fillId="5" borderId="1" xfId="1" applyFill="1" applyBorder="1" applyAlignment="1">
      <alignment vertical="center" wrapText="1"/>
    </xf>
    <xf numFmtId="0" fontId="4" fillId="5" borderId="1" xfId="0" applyFont="1" applyFill="1" applyBorder="1" applyAlignment="1">
      <alignment vertical="center" wrapText="1"/>
    </xf>
    <xf numFmtId="0" fontId="18" fillId="5" borderId="1" xfId="2" applyFont="1" applyFill="1" applyBorder="1" applyAlignment="1">
      <alignment horizontal="center" vertical="center" wrapText="1"/>
    </xf>
    <xf numFmtId="0" fontId="22" fillId="5" borderId="1" xfId="1" applyFont="1" applyFill="1" applyBorder="1" applyAlignment="1">
      <alignment horizontal="center" vertical="center" wrapText="1"/>
    </xf>
    <xf numFmtId="0" fontId="16" fillId="5" borderId="0" xfId="1" applyFont="1" applyFill="1" applyAlignment="1">
      <alignment vertical="center" wrapText="1"/>
    </xf>
    <xf numFmtId="0" fontId="16" fillId="6" borderId="1" xfId="2" applyFont="1" applyFill="1" applyBorder="1" applyAlignment="1">
      <alignment horizontal="center" vertical="center" wrapText="1"/>
    </xf>
    <xf numFmtId="0" fontId="9" fillId="5" borderId="8" xfId="0" applyFont="1" applyFill="1" applyBorder="1" applyAlignment="1">
      <alignment horizontal="left" vertical="center" wrapText="1"/>
    </xf>
    <xf numFmtId="0" fontId="7" fillId="5" borderId="7" xfId="0" applyFont="1" applyFill="1" applyBorder="1" applyAlignment="1">
      <alignment horizontal="left" vertical="center" wrapText="1"/>
    </xf>
    <xf numFmtId="0" fontId="7" fillId="5" borderId="11" xfId="0" applyFont="1" applyFill="1" applyBorder="1" applyAlignment="1">
      <alignment horizontal="left" vertical="center" wrapText="1"/>
    </xf>
    <xf numFmtId="0" fontId="8" fillId="5" borderId="8" xfId="0" applyFont="1" applyFill="1" applyBorder="1" applyAlignment="1">
      <alignment horizontal="left" vertical="center" wrapText="1"/>
    </xf>
    <xf numFmtId="0" fontId="9" fillId="5" borderId="4" xfId="0" applyFont="1" applyFill="1" applyBorder="1" applyAlignment="1">
      <alignment horizontal="left" vertical="center" wrapText="1"/>
    </xf>
    <xf numFmtId="0" fontId="4" fillId="5" borderId="1" xfId="0" applyFont="1" applyFill="1" applyBorder="1" applyAlignment="1">
      <alignment horizontal="center" vertical="center" wrapText="1"/>
    </xf>
    <xf numFmtId="0" fontId="24" fillId="5" borderId="1" xfId="2" applyFont="1" applyFill="1" applyBorder="1" applyAlignment="1">
      <alignment horizontal="center" vertical="center" wrapText="1"/>
    </xf>
    <xf numFmtId="0" fontId="23" fillId="5" borderId="9" xfId="2" applyFont="1" applyFill="1" applyBorder="1" applyAlignment="1">
      <alignment horizontal="center" vertical="center" wrapText="1"/>
    </xf>
    <xf numFmtId="0" fontId="25" fillId="5" borderId="1" xfId="1" applyFont="1" applyFill="1" applyBorder="1" applyAlignment="1">
      <alignment horizontal="center" vertical="center" wrapText="1"/>
    </xf>
    <xf numFmtId="0" fontId="25" fillId="5" borderId="7" xfId="1" applyFont="1" applyFill="1" applyBorder="1" applyAlignment="1">
      <alignment horizontal="center" vertical="center" wrapText="1"/>
    </xf>
    <xf numFmtId="0" fontId="25" fillId="5" borderId="0" xfId="1" applyFont="1" applyFill="1" applyAlignment="1">
      <alignment vertical="center" wrapText="1"/>
    </xf>
    <xf numFmtId="0" fontId="25" fillId="6" borderId="2" xfId="1" applyFont="1" applyFill="1" applyBorder="1" applyAlignment="1">
      <alignment horizontal="center" vertical="center" wrapText="1"/>
    </xf>
    <xf numFmtId="0" fontId="25" fillId="5" borderId="8" xfId="2" applyFont="1" applyFill="1" applyBorder="1" applyAlignment="1">
      <alignment horizontal="center" vertical="center" wrapText="1"/>
    </xf>
    <xf numFmtId="0" fontId="26" fillId="5" borderId="0" xfId="0" applyFont="1" applyFill="1" applyAlignment="1">
      <alignment horizontal="center" vertical="center" wrapText="1"/>
    </xf>
    <xf numFmtId="0" fontId="27" fillId="5" borderId="1" xfId="2" applyFont="1" applyFill="1" applyBorder="1" applyAlignment="1">
      <alignment horizontal="center" vertical="center" wrapText="1"/>
    </xf>
    <xf numFmtId="0" fontId="27" fillId="5" borderId="9" xfId="1" applyFont="1" applyFill="1" applyBorder="1" applyAlignment="1">
      <alignment vertical="center" wrapText="1"/>
    </xf>
    <xf numFmtId="0" fontId="27" fillId="5" borderId="9" xfId="1" applyFont="1" applyFill="1" applyBorder="1" applyAlignment="1">
      <alignment horizontal="center" vertical="center" wrapText="1"/>
    </xf>
    <xf numFmtId="0" fontId="15" fillId="5" borderId="8" xfId="0" applyFont="1" applyFill="1" applyBorder="1" applyAlignment="1">
      <alignment horizontal="center" vertical="center" wrapText="1"/>
    </xf>
    <xf numFmtId="0" fontId="15" fillId="5" borderId="10" xfId="0" applyFont="1" applyFill="1" applyBorder="1" applyAlignment="1">
      <alignment horizontal="center" vertical="center" wrapText="1"/>
    </xf>
    <xf numFmtId="0" fontId="15" fillId="5" borderId="7"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7" xfId="0" applyFont="1" applyFill="1" applyBorder="1" applyAlignment="1">
      <alignment horizontal="center" vertical="center" wrapText="1"/>
    </xf>
    <xf numFmtId="0" fontId="11" fillId="5" borderId="10" xfId="0" applyFont="1" applyFill="1" applyBorder="1" applyAlignment="1">
      <alignment horizontal="center" vertical="center" wrapText="1"/>
    </xf>
    <xf numFmtId="0" fontId="7" fillId="4" borderId="1" xfId="0" applyFont="1" applyFill="1" applyBorder="1" applyAlignment="1">
      <alignment vertical="top" wrapText="1"/>
    </xf>
    <xf numFmtId="0" fontId="7" fillId="4" borderId="3" xfId="0" applyFont="1" applyFill="1" applyBorder="1" applyAlignment="1">
      <alignment horizontal="left" vertical="top" wrapText="1"/>
    </xf>
    <xf numFmtId="0" fontId="7" fillId="4" borderId="2" xfId="0" applyFont="1" applyFill="1" applyBorder="1" applyAlignment="1">
      <alignment horizontal="left" vertical="top" wrapText="1"/>
    </xf>
    <xf numFmtId="0" fontId="7" fillId="4" borderId="4" xfId="0" applyFont="1" applyFill="1" applyBorder="1" applyAlignment="1">
      <alignment horizontal="left" vertical="top" wrapText="1"/>
    </xf>
    <xf numFmtId="0" fontId="9" fillId="4" borderId="3" xfId="0" applyFont="1" applyFill="1" applyBorder="1" applyAlignment="1">
      <alignment horizontal="left" vertical="top" wrapText="1"/>
    </xf>
    <xf numFmtId="0" fontId="9" fillId="4" borderId="2" xfId="0" applyFont="1" applyFill="1" applyBorder="1" applyAlignment="1">
      <alignment horizontal="left" vertical="top" wrapText="1"/>
    </xf>
    <xf numFmtId="0" fontId="9" fillId="4" borderId="4" xfId="0" applyFont="1" applyFill="1" applyBorder="1" applyAlignment="1">
      <alignment horizontal="left" vertical="top" wrapText="1"/>
    </xf>
    <xf numFmtId="0" fontId="7" fillId="4" borderId="1" xfId="0" applyFont="1" applyFill="1" applyBorder="1" applyAlignment="1">
      <alignment horizontal="left" vertical="top" wrapText="1"/>
    </xf>
    <xf numFmtId="0" fontId="13" fillId="5" borderId="8" xfId="1" applyFont="1" applyFill="1" applyBorder="1" applyAlignment="1">
      <alignment horizontal="center" vertical="center" wrapText="1"/>
    </xf>
    <xf numFmtId="0" fontId="13" fillId="5" borderId="10" xfId="1" applyFont="1" applyFill="1" applyBorder="1" applyAlignment="1">
      <alignment horizontal="center" vertical="center" wrapText="1"/>
    </xf>
    <xf numFmtId="0" fontId="16" fillId="5" borderId="8" xfId="1" applyFont="1" applyFill="1" applyBorder="1" applyAlignment="1">
      <alignment horizontal="center" vertical="center" wrapText="1"/>
    </xf>
    <xf numFmtId="0" fontId="16" fillId="5" borderId="10" xfId="1" applyFont="1" applyFill="1" applyBorder="1" applyAlignment="1">
      <alignment horizontal="center" vertical="center" wrapText="1"/>
    </xf>
    <xf numFmtId="0" fontId="7" fillId="5" borderId="8" xfId="0" applyFont="1" applyFill="1" applyBorder="1" applyAlignment="1">
      <alignment horizontal="left" vertical="center" wrapText="1"/>
    </xf>
    <xf numFmtId="0" fontId="7" fillId="5" borderId="10" xfId="0" applyFont="1" applyFill="1" applyBorder="1" applyAlignment="1">
      <alignment horizontal="left" vertical="center" wrapText="1"/>
    </xf>
    <xf numFmtId="0" fontId="9" fillId="5" borderId="8" xfId="0" applyFont="1" applyFill="1" applyBorder="1" applyAlignment="1">
      <alignment horizontal="left" vertical="center" wrapText="1"/>
    </xf>
    <xf numFmtId="0" fontId="9" fillId="5" borderId="7" xfId="0" applyFont="1" applyFill="1" applyBorder="1" applyAlignment="1">
      <alignment horizontal="left" vertical="center" wrapText="1"/>
    </xf>
    <xf numFmtId="0" fontId="9" fillId="5" borderId="8" xfId="0" applyFont="1" applyFill="1" applyBorder="1" applyAlignment="1">
      <alignment horizontal="center" vertical="center" wrapText="1"/>
    </xf>
    <xf numFmtId="0" fontId="9" fillId="5" borderId="7" xfId="0" applyFont="1" applyFill="1" applyBorder="1" applyAlignment="1">
      <alignment horizontal="center" vertical="center" wrapText="1"/>
    </xf>
  </cellXfs>
  <cellStyles count="3">
    <cellStyle name="Hyperlink" xfId="2" xr:uid="{DA4CEC3A-12C6-47A7-A75A-78B8F03D03ED}"/>
    <cellStyle name="ハイパーリンク" xfId="1" builtinId="8"/>
    <cellStyle name="標準" xfId="0" builtinId="0"/>
  </cellStyles>
  <dxfs count="0"/>
  <tableStyles count="0" defaultTableStyle="TableStyleMedium2" defaultPivotStyle="PivotStyleLight16"/>
  <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j-partnership.go.jp/" TargetMode="External"/><Relationship Id="rId18" Type="http://schemas.openxmlformats.org/officeDocument/2006/relationships/hyperlink" Target="https://www.maff.go.jp/j/supply/hozyo/yusyutu_kokusai/result_251226_070-1.html" TargetMode="External"/><Relationship Id="rId26" Type="http://schemas.openxmlformats.org/officeDocument/2006/relationships/hyperlink" Target="https://www.jica.go.jp/activities/schemes/priv_partner/activities/index.html" TargetMode="External"/><Relationship Id="rId39" Type="http://schemas.openxmlformats.org/officeDocument/2006/relationships/hyperlink" Target="https://www.env.go.jp/press/press_02913.html" TargetMode="External"/><Relationship Id="rId21" Type="http://schemas.openxmlformats.org/officeDocument/2006/relationships/hyperlink" Target="https://www.jwrf.or.jp/individual/prj_000431.html" TargetMode="External"/><Relationship Id="rId34" Type="http://schemas.openxmlformats.org/officeDocument/2006/relationships/hyperlink" Target="https://www.maff.go.jp/j/supply/hozyo/yusyutu_kokusai/251208_104-1.html" TargetMode="External"/><Relationship Id="rId42" Type="http://schemas.openxmlformats.org/officeDocument/2006/relationships/hyperlink" Target="https://www.maff.go.jp/j/supply/hozyo/yusyutu_kokusai/attach/pdf/260205_070-1-2.pdf" TargetMode="External"/><Relationship Id="rId47" Type="http://schemas.openxmlformats.org/officeDocument/2006/relationships/hyperlink" Target="https://www.maff.go.jp/j/supply/hozyo/yusyutu_kokusai/result_260203_104-1.html" TargetMode="External"/><Relationship Id="rId50" Type="http://schemas.openxmlformats.org/officeDocument/2006/relationships/hyperlink" Target="https://www.jwrf.or.jp/individual/prj_000369.html" TargetMode="External"/><Relationship Id="rId55" Type="http://schemas.openxmlformats.org/officeDocument/2006/relationships/hyperlink" Target="https://www.env.go.jp/press/press_02705.html" TargetMode="External"/><Relationship Id="rId7" Type="http://schemas.openxmlformats.org/officeDocument/2006/relationships/hyperlink" Target="https://www.jetro.go.jp/services/gsap.html" TargetMode="External"/><Relationship Id="rId2" Type="http://schemas.openxmlformats.org/officeDocument/2006/relationships/hyperlink" Target="https://www.env.go.jp/page_01547.html" TargetMode="External"/><Relationship Id="rId16" Type="http://schemas.openxmlformats.org/officeDocument/2006/relationships/hyperlink" Target="https://www.maff.go.jp/j/supply/hozyo/yusyutu_kokusai/250513_070-2.html" TargetMode="External"/><Relationship Id="rId29" Type="http://schemas.openxmlformats.org/officeDocument/2006/relationships/hyperlink" Target="https://gec.jp/jp/synergy_kobo2025/" TargetMode="External"/><Relationship Id="rId11" Type="http://schemas.openxmlformats.org/officeDocument/2006/relationships/hyperlink" Target="https://www.jst.go.jp/program/startupkikin/deeptech/project-4th.html" TargetMode="External"/><Relationship Id="rId24" Type="http://schemas.openxmlformats.org/officeDocument/2006/relationships/hyperlink" Target="https://www.env.go.jp/policy/etv/verified/index.html" TargetMode="External"/><Relationship Id="rId32" Type="http://schemas.openxmlformats.org/officeDocument/2006/relationships/hyperlink" Target="https://relationship-india.jp/" TargetMode="External"/><Relationship Id="rId37" Type="http://schemas.openxmlformats.org/officeDocument/2006/relationships/hyperlink" Target="https://jgoodtech.smrj.go.jp/pub/ja/lp_ceo/infra/" TargetMode="External"/><Relationship Id="rId40" Type="http://schemas.openxmlformats.org/officeDocument/2006/relationships/hyperlink" Target="https://www.maff.go.jp/j/yusyutu_kokusai/attach/pdf/ukraine-11.pdf" TargetMode="External"/><Relationship Id="rId45" Type="http://schemas.openxmlformats.org/officeDocument/2006/relationships/hyperlink" Target="https://www.maff.go.jp/j/supply/hozyo/yusyutu_kokusai/result_260529_070-2.html" TargetMode="External"/><Relationship Id="rId53" Type="http://schemas.openxmlformats.org/officeDocument/2006/relationships/hyperlink" Target="https://www.maff.go.jp/j/yusyutu_kokusai/attach/pdf/ukraine-30.pdf" TargetMode="External"/><Relationship Id="rId5" Type="http://schemas.openxmlformats.org/officeDocument/2006/relationships/hyperlink" Target="https://www.amed.go.jp/program/list/19/02/005.html" TargetMode="External"/><Relationship Id="rId10" Type="http://schemas.openxmlformats.org/officeDocument/2006/relationships/hyperlink" Target="https://www.soumu.go.jp/menu_news/s-news/01tsushin09_02000183.html" TargetMode="External"/><Relationship Id="rId19" Type="http://schemas.openxmlformats.org/officeDocument/2006/relationships/hyperlink" Target="https://www.nedo.go.jp/koubo/CA2_100497.html" TargetMode="External"/><Relationship Id="rId31" Type="http://schemas.openxmlformats.org/officeDocument/2006/relationships/hyperlink" Target="https://inpactgrants.jp/" TargetMode="External"/><Relationship Id="rId44" Type="http://schemas.openxmlformats.org/officeDocument/2006/relationships/hyperlink" Target="https://www.maff.go.jp/j/supply/hozyo/yusyutu_kokusai/result_260529_070-1.html" TargetMode="External"/><Relationship Id="rId52" Type="http://schemas.openxmlformats.org/officeDocument/2006/relationships/hyperlink" Target="https://www.maff.go.jp/j/supply/hozyo/yusyutu_kokusai/251219_103-1.html" TargetMode="External"/><Relationship Id="rId4" Type="http://schemas.openxmlformats.org/officeDocument/2006/relationships/hyperlink" Target="https://jpd3.jp/inquiry/" TargetMode="External"/><Relationship Id="rId9" Type="http://schemas.openxmlformats.org/officeDocument/2006/relationships/hyperlink" Target="https://www.meti.go.jp/policy/external_economy/cooperation/oda/gs_kako.html" TargetMode="External"/><Relationship Id="rId14" Type="http://schemas.openxmlformats.org/officeDocument/2006/relationships/hyperlink" Target="https://j-partnership.go.jp/" TargetMode="External"/><Relationship Id="rId22" Type="http://schemas.openxmlformats.org/officeDocument/2006/relationships/hyperlink" Target="https://www.jwrf.or.jp/individual/d6ff734677489108fc19efdeec1d1a8195b941fe.pdf" TargetMode="External"/><Relationship Id="rId27" Type="http://schemas.openxmlformats.org/officeDocument/2006/relationships/hyperlink" Target="https://www.jetro.go.jp/news/announcement/2025/0c011536f843a74c.html" TargetMode="External"/><Relationship Id="rId30" Type="http://schemas.openxmlformats.org/officeDocument/2006/relationships/hyperlink" Target="https://www.env.go.jp/press/press_04749.html" TargetMode="External"/><Relationship Id="rId35" Type="http://schemas.openxmlformats.org/officeDocument/2006/relationships/hyperlink" Target="https://jp.cic.com/news/foodtech-global-expansion-program-2025/" TargetMode="External"/><Relationship Id="rId43" Type="http://schemas.openxmlformats.org/officeDocument/2006/relationships/hyperlink" Target="https://www.maff.go.jp/j/supply/hozyo/yusyutu_kokusai/result_260324_070-1.html" TargetMode="External"/><Relationship Id="rId48" Type="http://schemas.openxmlformats.org/officeDocument/2006/relationships/hyperlink" Target="https://www.jwrf.or.jp/individual/prj_000369.html" TargetMode="External"/><Relationship Id="rId56" Type="http://schemas.openxmlformats.org/officeDocument/2006/relationships/printerSettings" Target="../printerSettings/printerSettings1.bin"/><Relationship Id="rId8" Type="http://schemas.openxmlformats.org/officeDocument/2006/relationships/hyperlink" Target="https://www.env.go.jp/page_01547.html" TargetMode="External"/><Relationship Id="rId51" Type="http://schemas.openxmlformats.org/officeDocument/2006/relationships/hyperlink" Target="https://www.maff.go.jp/j/supply/hozyo/yusyutu_kokusai/result_260330_103-1.html" TargetMode="External"/><Relationship Id="rId3" Type="http://schemas.openxmlformats.org/officeDocument/2006/relationships/hyperlink" Target="https://www.meti.go.jp/policy/external_economy/cooperation/oda/index.html" TargetMode="External"/><Relationship Id="rId12" Type="http://schemas.openxmlformats.org/officeDocument/2006/relationships/hyperlink" Target="https://www.jst.go.jp/program/startupkikin/deeptech/index.html" TargetMode="External"/><Relationship Id="rId17" Type="http://schemas.openxmlformats.org/officeDocument/2006/relationships/hyperlink" Target="https://www.maff.go.jp/j/supply/hozyo/yusyutu_kokusai/result_250627_070-2.html" TargetMode="External"/><Relationship Id="rId25" Type="http://schemas.openxmlformats.org/officeDocument/2006/relationships/hyperlink" Target="https://gec.jp/jcm/jp/kobo/mp250407/" TargetMode="External"/><Relationship Id="rId33" Type="http://schemas.openxmlformats.org/officeDocument/2006/relationships/hyperlink" Target="https://ijtb.go.jp/" TargetMode="External"/><Relationship Id="rId38" Type="http://schemas.openxmlformats.org/officeDocument/2006/relationships/hyperlink" Target="https://www.aots.jp/hrd/technology-transfer/receiving/crtp/" TargetMode="External"/><Relationship Id="rId46" Type="http://schemas.openxmlformats.org/officeDocument/2006/relationships/hyperlink" Target="https://www.maff.go.jp/j/supply/hozyo/yusyutu_kokusai/attach/pdf/260407_070-2-7.pdf" TargetMode="External"/><Relationship Id="rId20" Type="http://schemas.openxmlformats.org/officeDocument/2006/relationships/hyperlink" Target="https://www.unido.org/get-involved-procurement/procurement-opportunities" TargetMode="External"/><Relationship Id="rId41" Type="http://schemas.openxmlformats.org/officeDocument/2006/relationships/hyperlink" Target="https://www.maff.go.jp/j/supply/hozyo/yusyutu_kokusai/result_250204_103-1.html" TargetMode="External"/><Relationship Id="rId54" Type="http://schemas.openxmlformats.org/officeDocument/2006/relationships/hyperlink" Target="https://www.maff.go.jp/j/supply/hozyo/yusyutu_kokusai/result_260216_103-1.html" TargetMode="External"/><Relationship Id="rId1" Type="http://schemas.openxmlformats.org/officeDocument/2006/relationships/hyperlink" Target="https://www.amed.go.jp/program/list/19/02/005.html" TargetMode="External"/><Relationship Id="rId6" Type="http://schemas.openxmlformats.org/officeDocument/2006/relationships/hyperlink" Target="https://ictopssjle.jp/" TargetMode="External"/><Relationship Id="rId15" Type="http://schemas.openxmlformats.org/officeDocument/2006/relationships/hyperlink" Target="https://www.maff.go.jp/j/supply/hozyo/yusyutu_kokusai/result_251031_104-1.html" TargetMode="External"/><Relationship Id="rId23" Type="http://schemas.openxmlformats.org/officeDocument/2006/relationships/hyperlink" Target="https://www.env.go.jp/policy/etv/index.html" TargetMode="External"/><Relationship Id="rId28" Type="http://schemas.openxmlformats.org/officeDocument/2006/relationships/hyperlink" Target="http://www.idi.or.jp/2025kaigaiinfratenkaijinzaiyoseiprogram/" TargetMode="External"/><Relationship Id="rId36" Type="http://schemas.openxmlformats.org/officeDocument/2006/relationships/hyperlink" Target="https://jp.cic.com/news/foodtech-2025-0804/" TargetMode="External"/><Relationship Id="rId49" Type="http://schemas.openxmlformats.org/officeDocument/2006/relationships/hyperlink" Target="https://www.jwrf.or.jp/individual/9e3e46331b5ba79f405207ade0eb74e69666bba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01507-110A-4F79-B179-B83E5F8B792B}">
  <sheetPr>
    <pageSetUpPr fitToPage="1"/>
  </sheetPr>
  <dimension ref="A1:Q52"/>
  <sheetViews>
    <sheetView tabSelected="1" view="pageBreakPreview" zoomScale="40" zoomScaleNormal="40" zoomScaleSheetLayoutView="40" workbookViewId="0">
      <pane ySplit="4" topLeftCell="A5" activePane="bottomLeft" state="frozen"/>
      <selection activeCell="B1" sqref="B1"/>
      <selection pane="bottomLeft" activeCell="M6" sqref="M6"/>
    </sheetView>
  </sheetViews>
  <sheetFormatPr defaultColWidth="9" defaultRowHeight="18" x14ac:dyDescent="0.55000000000000004"/>
  <cols>
    <col min="1" max="1" width="9" style="1"/>
    <col min="2" max="2" width="24.08203125" style="1" customWidth="1"/>
    <col min="3" max="3" width="43" style="1" customWidth="1"/>
    <col min="4" max="4" width="29.75" style="1" customWidth="1"/>
    <col min="5" max="6" width="20.58203125" style="1" customWidth="1"/>
    <col min="7" max="7" width="24" style="1" customWidth="1"/>
    <col min="8" max="9" width="20.58203125" style="1" customWidth="1"/>
    <col min="10" max="12" width="24.08203125" style="1" customWidth="1"/>
    <col min="13" max="16384" width="9" style="1"/>
  </cols>
  <sheetData>
    <row r="1" spans="2:12" x14ac:dyDescent="0.55000000000000004">
      <c r="B1" s="3"/>
      <c r="C1" s="3"/>
      <c r="D1" s="3"/>
      <c r="E1" s="3"/>
      <c r="F1" s="3"/>
      <c r="G1" s="3"/>
      <c r="H1" s="3"/>
      <c r="I1" s="3"/>
      <c r="J1" s="3"/>
      <c r="K1" s="3"/>
      <c r="L1" s="3"/>
    </row>
    <row r="2" spans="2:12" ht="31.5" customHeight="1" x14ac:dyDescent="0.55000000000000004">
      <c r="B2" s="2" t="s">
        <v>0</v>
      </c>
      <c r="C2" s="4"/>
      <c r="D2" s="5"/>
      <c r="E2" s="5"/>
      <c r="F2" s="5"/>
      <c r="G2" s="5"/>
      <c r="H2" s="5"/>
      <c r="I2" s="5"/>
      <c r="J2" s="5"/>
      <c r="K2" s="5"/>
      <c r="L2" s="5"/>
    </row>
    <row r="3" spans="2:12" ht="15" customHeight="1" x14ac:dyDescent="0.55000000000000004">
      <c r="B3" s="7"/>
      <c r="C3" s="8"/>
      <c r="D3" s="8"/>
      <c r="E3" s="8"/>
      <c r="F3" s="8"/>
      <c r="G3" s="8"/>
      <c r="H3" s="8"/>
      <c r="I3" s="3"/>
      <c r="J3" s="3"/>
      <c r="K3" s="3"/>
      <c r="L3" s="3"/>
    </row>
    <row r="4" spans="2:12" ht="20" x14ac:dyDescent="0.55000000000000004">
      <c r="B4" s="9" t="s">
        <v>1</v>
      </c>
      <c r="C4" s="9" t="s">
        <v>2</v>
      </c>
      <c r="D4" s="9" t="s">
        <v>3</v>
      </c>
      <c r="E4" s="9" t="s">
        <v>4</v>
      </c>
      <c r="F4" s="9" t="s">
        <v>5</v>
      </c>
      <c r="G4" s="9" t="s">
        <v>6</v>
      </c>
      <c r="H4" s="9" t="s">
        <v>7</v>
      </c>
      <c r="I4" s="9" t="s">
        <v>8</v>
      </c>
      <c r="J4" s="9" t="s">
        <v>9</v>
      </c>
      <c r="K4" s="9" t="s">
        <v>10</v>
      </c>
      <c r="L4" s="9" t="s">
        <v>11</v>
      </c>
    </row>
    <row r="5" spans="2:12" ht="18.75" customHeight="1" x14ac:dyDescent="0.55000000000000004">
      <c r="B5" s="100" t="s">
        <v>12</v>
      </c>
      <c r="C5" s="101"/>
      <c r="D5" s="101"/>
      <c r="E5" s="101"/>
      <c r="F5" s="101"/>
      <c r="G5" s="101"/>
      <c r="H5" s="101"/>
      <c r="I5" s="101"/>
      <c r="J5" s="101"/>
      <c r="K5" s="101"/>
      <c r="L5" s="102"/>
    </row>
    <row r="6" spans="2:12" ht="185.15" customHeight="1" x14ac:dyDescent="0.55000000000000004">
      <c r="B6" s="11" t="s">
        <v>13</v>
      </c>
      <c r="C6" s="13" t="s">
        <v>14</v>
      </c>
      <c r="D6" s="14" t="s">
        <v>15</v>
      </c>
      <c r="E6" s="14" t="s">
        <v>16</v>
      </c>
      <c r="F6" s="14" t="s">
        <v>17</v>
      </c>
      <c r="G6" s="14" t="s">
        <v>18</v>
      </c>
      <c r="H6" s="14" t="s">
        <v>19</v>
      </c>
      <c r="I6" s="13" t="s">
        <v>20</v>
      </c>
      <c r="J6" s="15" t="s">
        <v>21</v>
      </c>
      <c r="K6" s="14" t="s">
        <v>22</v>
      </c>
      <c r="L6" s="16" t="s">
        <v>23</v>
      </c>
    </row>
    <row r="7" spans="2:12" ht="185.15" customHeight="1" x14ac:dyDescent="0.55000000000000004">
      <c r="B7" s="11" t="s">
        <v>24</v>
      </c>
      <c r="C7" s="13" t="s">
        <v>14</v>
      </c>
      <c r="D7" s="14" t="s">
        <v>25</v>
      </c>
      <c r="E7" s="14" t="s">
        <v>16</v>
      </c>
      <c r="F7" s="14" t="s">
        <v>17</v>
      </c>
      <c r="G7" s="14" t="s">
        <v>17</v>
      </c>
      <c r="H7" s="14" t="s">
        <v>19</v>
      </c>
      <c r="I7" s="13" t="s">
        <v>26</v>
      </c>
      <c r="J7" s="27" t="s">
        <v>27</v>
      </c>
      <c r="K7" s="14" t="s">
        <v>22</v>
      </c>
      <c r="L7" s="14" t="s">
        <v>28</v>
      </c>
    </row>
    <row r="8" spans="2:12" ht="146.15" customHeight="1" x14ac:dyDescent="0.55000000000000004">
      <c r="B8" s="61" t="s">
        <v>29</v>
      </c>
      <c r="C8" s="22" t="s">
        <v>30</v>
      </c>
      <c r="D8" s="14" t="s">
        <v>31</v>
      </c>
      <c r="E8" s="17" t="s">
        <v>32</v>
      </c>
      <c r="F8" s="22" t="s">
        <v>17</v>
      </c>
      <c r="G8" s="22" t="s">
        <v>33</v>
      </c>
      <c r="H8" s="22" t="s">
        <v>34</v>
      </c>
      <c r="I8" s="22" t="s">
        <v>35</v>
      </c>
      <c r="J8" s="28" t="s">
        <v>36</v>
      </c>
      <c r="K8" s="17" t="s">
        <v>37</v>
      </c>
      <c r="L8" s="31" t="s">
        <v>38</v>
      </c>
    </row>
    <row r="9" spans="2:12" ht="146.15" customHeight="1" x14ac:dyDescent="0.55000000000000004">
      <c r="B9" s="110" t="s">
        <v>39</v>
      </c>
      <c r="C9" s="90" t="s">
        <v>40</v>
      </c>
      <c r="D9" s="90" t="s">
        <v>41</v>
      </c>
      <c r="E9" s="90" t="s">
        <v>42</v>
      </c>
      <c r="F9" s="90" t="s">
        <v>43</v>
      </c>
      <c r="G9" s="90" t="s">
        <v>44</v>
      </c>
      <c r="H9" s="90" t="s">
        <v>45</v>
      </c>
      <c r="I9" s="90" t="s">
        <v>46</v>
      </c>
      <c r="J9" s="29" t="s">
        <v>47</v>
      </c>
      <c r="K9" s="90" t="s">
        <v>48</v>
      </c>
      <c r="L9" s="90" t="s">
        <v>49</v>
      </c>
    </row>
    <row r="10" spans="2:12" ht="146.15" customHeight="1" x14ac:dyDescent="0.55000000000000004">
      <c r="B10" s="111"/>
      <c r="C10" s="92"/>
      <c r="D10" s="92"/>
      <c r="E10" s="92"/>
      <c r="F10" s="92"/>
      <c r="G10" s="92"/>
      <c r="H10" s="92"/>
      <c r="I10" s="92"/>
      <c r="J10" s="29" t="s">
        <v>50</v>
      </c>
      <c r="K10" s="92"/>
      <c r="L10" s="92"/>
    </row>
    <row r="11" spans="2:12" ht="409.6" customHeight="1" x14ac:dyDescent="0.55000000000000004">
      <c r="B11" s="11" t="s">
        <v>51</v>
      </c>
      <c r="C11" s="13" t="s">
        <v>52</v>
      </c>
      <c r="D11" s="34" t="s">
        <v>53</v>
      </c>
      <c r="E11" s="14" t="s">
        <v>54</v>
      </c>
      <c r="F11" s="14" t="s">
        <v>17</v>
      </c>
      <c r="G11" s="14" t="s">
        <v>55</v>
      </c>
      <c r="H11" s="14" t="s">
        <v>56</v>
      </c>
      <c r="I11" s="13" t="s">
        <v>57</v>
      </c>
      <c r="J11" s="15" t="s">
        <v>58</v>
      </c>
      <c r="K11" s="14" t="s">
        <v>59</v>
      </c>
      <c r="L11" s="16" t="s">
        <v>58</v>
      </c>
    </row>
    <row r="12" spans="2:12" ht="135" customHeight="1" x14ac:dyDescent="0.55000000000000004">
      <c r="B12" s="74" t="s">
        <v>60</v>
      </c>
      <c r="C12" s="32" t="s">
        <v>61</v>
      </c>
      <c r="D12" s="30" t="s">
        <v>62</v>
      </c>
      <c r="E12" s="32" t="s">
        <v>63</v>
      </c>
      <c r="F12" s="32" t="s">
        <v>64</v>
      </c>
      <c r="G12" s="32" t="s">
        <v>65</v>
      </c>
      <c r="H12" s="32" t="s">
        <v>66</v>
      </c>
      <c r="I12" s="32" t="s">
        <v>67</v>
      </c>
      <c r="J12" s="81" t="s">
        <v>68</v>
      </c>
      <c r="K12" s="32" t="s">
        <v>69</v>
      </c>
      <c r="L12" s="82" t="s">
        <v>70</v>
      </c>
    </row>
    <row r="13" spans="2:12" ht="116.15" customHeight="1" x14ac:dyDescent="0.55000000000000004">
      <c r="B13" s="33" t="s">
        <v>71</v>
      </c>
      <c r="C13" s="90" t="s">
        <v>72</v>
      </c>
      <c r="D13" s="34" t="s">
        <v>73</v>
      </c>
      <c r="E13" s="90" t="s">
        <v>63</v>
      </c>
      <c r="F13" s="90" t="s">
        <v>17</v>
      </c>
      <c r="G13" s="35" t="s">
        <v>74</v>
      </c>
      <c r="H13" s="93" t="s">
        <v>66</v>
      </c>
      <c r="I13" s="93" t="s">
        <v>75</v>
      </c>
      <c r="J13" s="36" t="str">
        <f>HYPERLINK("https://www.maff.go.jp/j/shokusan/export/attach/pdf/zigyou-gaiyou-105.pdf", "（PR版）
https://www.maff.go.jp/j/shokusan/export/attach/pdf/zigyou-gaiyou-105.pdf
※P33の５に記載")</f>
        <v>（PR版）
https://www.maff.go.jp/j/shokusan/export/attach/pdf/zigyou-gaiyou-105.pdf
※P33の５に記載</v>
      </c>
      <c r="K13" s="93" t="s">
        <v>76</v>
      </c>
      <c r="L13" s="16" t="s">
        <v>77</v>
      </c>
    </row>
    <row r="14" spans="2:12" ht="118" customHeight="1" x14ac:dyDescent="0.55000000000000004">
      <c r="B14" s="33" t="s">
        <v>78</v>
      </c>
      <c r="C14" s="92"/>
      <c r="D14" s="34" t="s">
        <v>79</v>
      </c>
      <c r="E14" s="92"/>
      <c r="F14" s="92"/>
      <c r="G14" s="35" t="s">
        <v>80</v>
      </c>
      <c r="H14" s="94"/>
      <c r="I14" s="94"/>
      <c r="J14" s="37" t="s">
        <v>81</v>
      </c>
      <c r="K14" s="94"/>
      <c r="L14" s="38" t="s">
        <v>82</v>
      </c>
    </row>
    <row r="15" spans="2:12" ht="147" customHeight="1" x14ac:dyDescent="0.55000000000000004">
      <c r="B15" s="33" t="s">
        <v>83</v>
      </c>
      <c r="C15" s="90" t="s">
        <v>84</v>
      </c>
      <c r="D15" s="34" t="s">
        <v>85</v>
      </c>
      <c r="E15" s="90" t="s">
        <v>86</v>
      </c>
      <c r="F15" s="90" t="s">
        <v>17</v>
      </c>
      <c r="G15" s="35" t="s">
        <v>87</v>
      </c>
      <c r="H15" s="90" t="s">
        <v>66</v>
      </c>
      <c r="I15" s="90" t="s">
        <v>75</v>
      </c>
      <c r="J15" s="37" t="str">
        <f>HYPERLINK("https://www.maff.go.jp/j/budget/pdf/r6hosei_pr28.pdf", "（PR版）
https://www.maff.go.jp/j/budget/pdf/r6hosei_pr28.pdf")</f>
        <v>（PR版）
https://www.maff.go.jp/j/budget/pdf/r6hosei_pr28.pdf</v>
      </c>
      <c r="K15" s="90" t="s">
        <v>76</v>
      </c>
      <c r="L15" s="70"/>
    </row>
    <row r="16" spans="2:12" ht="159.65" customHeight="1" x14ac:dyDescent="0.55000000000000004">
      <c r="B16" s="33" t="s">
        <v>88</v>
      </c>
      <c r="C16" s="91"/>
      <c r="D16" s="34" t="s">
        <v>89</v>
      </c>
      <c r="E16" s="91"/>
      <c r="F16" s="91"/>
      <c r="G16" s="35" t="s">
        <v>80</v>
      </c>
      <c r="H16" s="91"/>
      <c r="I16" s="91"/>
      <c r="J16" s="37" t="str">
        <f>HYPERLINK("https://www.maff.go.jp/j/supply/hozyo/yusyutu_kokusai/attach/pdf/251107_070-1-3.pdf", "（PR版）
https://www.maff.go.jp/j/supply/hozyo/yusyutu_kokusai/attach/pdf/251107_070-1-3.pdf")</f>
        <v>（PR版）
https://www.maff.go.jp/j/supply/hozyo/yusyutu_kokusai/attach/pdf/251107_070-1-3.pdf</v>
      </c>
      <c r="K16" s="91"/>
      <c r="L16" s="71" t="s">
        <v>90</v>
      </c>
    </row>
    <row r="17" spans="1:12" ht="173.15" customHeight="1" x14ac:dyDescent="0.55000000000000004">
      <c r="B17" s="112" t="s">
        <v>91</v>
      </c>
      <c r="C17" s="91"/>
      <c r="D17" s="34" t="s">
        <v>92</v>
      </c>
      <c r="E17" s="91"/>
      <c r="F17" s="91"/>
      <c r="G17" s="90" t="s">
        <v>93</v>
      </c>
      <c r="H17" s="91"/>
      <c r="I17" s="91"/>
      <c r="J17" s="72" t="s">
        <v>94</v>
      </c>
      <c r="K17" s="91"/>
      <c r="L17" s="71" t="s">
        <v>95</v>
      </c>
    </row>
    <row r="18" spans="1:12" ht="173.15" customHeight="1" x14ac:dyDescent="0.55000000000000004">
      <c r="B18" s="113"/>
      <c r="C18" s="91"/>
      <c r="D18" s="34" t="s">
        <v>96</v>
      </c>
      <c r="E18" s="91"/>
      <c r="F18" s="91"/>
      <c r="G18" s="92"/>
      <c r="H18" s="91"/>
      <c r="I18" s="91"/>
      <c r="J18" s="72"/>
      <c r="K18" s="92"/>
      <c r="L18" s="83" t="s">
        <v>97</v>
      </c>
    </row>
    <row r="19" spans="1:12" ht="173.15" customHeight="1" x14ac:dyDescent="0.55000000000000004">
      <c r="B19" s="33" t="s">
        <v>98</v>
      </c>
      <c r="C19" s="92"/>
      <c r="D19" s="34" t="s">
        <v>99</v>
      </c>
      <c r="E19" s="92"/>
      <c r="F19" s="92"/>
      <c r="G19" s="35" t="s">
        <v>100</v>
      </c>
      <c r="H19" s="92"/>
      <c r="I19" s="92"/>
      <c r="J19" s="84" t="s">
        <v>101</v>
      </c>
      <c r="K19" s="30" t="s">
        <v>102</v>
      </c>
      <c r="L19" s="83" t="s">
        <v>103</v>
      </c>
    </row>
    <row r="20" spans="1:12" ht="173.15" customHeight="1" x14ac:dyDescent="0.55000000000000004">
      <c r="B20" s="33" t="s">
        <v>104</v>
      </c>
      <c r="C20" s="35" t="s">
        <v>105</v>
      </c>
      <c r="D20" s="34" t="s">
        <v>106</v>
      </c>
      <c r="E20" s="34" t="s">
        <v>63</v>
      </c>
      <c r="F20" s="34" t="s">
        <v>17</v>
      </c>
      <c r="G20" s="35" t="s">
        <v>107</v>
      </c>
      <c r="H20" s="34" t="s">
        <v>66</v>
      </c>
      <c r="I20" s="30" t="s">
        <v>67</v>
      </c>
      <c r="J20" s="36" t="s">
        <v>108</v>
      </c>
      <c r="K20" s="34" t="s">
        <v>102</v>
      </c>
      <c r="L20" s="85" t="s">
        <v>109</v>
      </c>
    </row>
    <row r="21" spans="1:12" ht="236.15" customHeight="1" x14ac:dyDescent="0.55000000000000004">
      <c r="B21" s="73" t="s">
        <v>110</v>
      </c>
      <c r="C21" s="24" t="s">
        <v>111</v>
      </c>
      <c r="D21" s="26" t="s">
        <v>112</v>
      </c>
      <c r="E21" s="26" t="s">
        <v>113</v>
      </c>
      <c r="F21" s="26" t="s">
        <v>114</v>
      </c>
      <c r="G21" s="34" t="s">
        <v>115</v>
      </c>
      <c r="H21" s="26" t="s">
        <v>116</v>
      </c>
      <c r="I21" s="24" t="s">
        <v>117</v>
      </c>
      <c r="J21" s="28" t="s">
        <v>118</v>
      </c>
      <c r="K21" s="17" t="s">
        <v>119</v>
      </c>
      <c r="L21" s="39" t="s">
        <v>118</v>
      </c>
    </row>
    <row r="22" spans="1:12" ht="107.5" customHeight="1" x14ac:dyDescent="0.55000000000000004">
      <c r="B22" s="108" t="s">
        <v>120</v>
      </c>
      <c r="C22" s="93" t="s">
        <v>121</v>
      </c>
      <c r="D22" s="90" t="s">
        <v>302</v>
      </c>
      <c r="E22" s="90" t="s">
        <v>122</v>
      </c>
      <c r="F22" s="90" t="s">
        <v>123</v>
      </c>
      <c r="G22" s="90" t="s">
        <v>303</v>
      </c>
      <c r="H22" s="90" t="s">
        <v>124</v>
      </c>
      <c r="I22" s="93" t="s">
        <v>125</v>
      </c>
      <c r="J22" s="104" t="s">
        <v>126</v>
      </c>
      <c r="K22" s="93" t="s">
        <v>119</v>
      </c>
      <c r="L22" s="106" t="s">
        <v>127</v>
      </c>
    </row>
    <row r="23" spans="1:12" ht="108" customHeight="1" x14ac:dyDescent="0.55000000000000004">
      <c r="B23" s="109"/>
      <c r="C23" s="95"/>
      <c r="D23" s="91"/>
      <c r="E23" s="91"/>
      <c r="F23" s="91"/>
      <c r="G23" s="91"/>
      <c r="H23" s="91"/>
      <c r="I23" s="95"/>
      <c r="J23" s="105"/>
      <c r="K23" s="95"/>
      <c r="L23" s="107"/>
    </row>
    <row r="24" spans="1:12" ht="108" customHeight="1" x14ac:dyDescent="0.55000000000000004">
      <c r="B24" s="109"/>
      <c r="C24" s="95"/>
      <c r="D24" s="91"/>
      <c r="E24" s="91"/>
      <c r="F24" s="91"/>
      <c r="G24" s="91"/>
      <c r="H24" s="91"/>
      <c r="I24" s="95"/>
      <c r="J24" s="105"/>
      <c r="K24" s="95"/>
      <c r="L24" s="107"/>
    </row>
    <row r="25" spans="1:12" ht="108" customHeight="1" x14ac:dyDescent="0.55000000000000004">
      <c r="B25" s="109"/>
      <c r="C25" s="95"/>
      <c r="D25" s="91"/>
      <c r="E25" s="91"/>
      <c r="F25" s="91"/>
      <c r="G25" s="91"/>
      <c r="H25" s="91"/>
      <c r="I25" s="95"/>
      <c r="J25" s="105"/>
      <c r="K25" s="95"/>
      <c r="L25" s="107"/>
    </row>
    <row r="26" spans="1:12" ht="167.15" customHeight="1" x14ac:dyDescent="0.55000000000000004">
      <c r="B26" s="33" t="s">
        <v>128</v>
      </c>
      <c r="C26" s="35" t="s">
        <v>129</v>
      </c>
      <c r="D26" s="35" t="s">
        <v>130</v>
      </c>
      <c r="E26" s="35" t="s">
        <v>131</v>
      </c>
      <c r="F26" s="35" t="s">
        <v>132</v>
      </c>
      <c r="G26" s="35" t="s">
        <v>133</v>
      </c>
      <c r="H26" s="35" t="s">
        <v>134</v>
      </c>
      <c r="I26" s="35" t="s">
        <v>135</v>
      </c>
      <c r="J26" s="16" t="s">
        <v>136</v>
      </c>
      <c r="K26" s="34" t="s">
        <v>119</v>
      </c>
      <c r="L26" s="40" t="s">
        <v>137</v>
      </c>
    </row>
    <row r="27" spans="1:12" ht="165.65" customHeight="1" x14ac:dyDescent="0.55000000000000004">
      <c r="B27" s="77" t="s">
        <v>138</v>
      </c>
      <c r="C27" s="35" t="s">
        <v>139</v>
      </c>
      <c r="D27" s="35" t="s">
        <v>140</v>
      </c>
      <c r="E27" s="35" t="s">
        <v>141</v>
      </c>
      <c r="F27" s="35" t="s">
        <v>132</v>
      </c>
      <c r="G27" s="35" t="s">
        <v>142</v>
      </c>
      <c r="H27" s="35" t="s">
        <v>143</v>
      </c>
      <c r="I27" s="35" t="s">
        <v>135</v>
      </c>
      <c r="J27" s="16" t="s">
        <v>144</v>
      </c>
      <c r="K27" s="34" t="s">
        <v>119</v>
      </c>
      <c r="L27" s="42" t="s">
        <v>137</v>
      </c>
    </row>
    <row r="28" spans="1:12" ht="165.65" customHeight="1" x14ac:dyDescent="0.55000000000000004">
      <c r="B28" s="41" t="s">
        <v>145</v>
      </c>
      <c r="C28" s="35" t="s">
        <v>146</v>
      </c>
      <c r="D28" s="35" t="s">
        <v>147</v>
      </c>
      <c r="E28" s="35" t="s">
        <v>148</v>
      </c>
      <c r="F28" s="35" t="s">
        <v>132</v>
      </c>
      <c r="G28" s="35" t="s">
        <v>149</v>
      </c>
      <c r="H28" s="35" t="s">
        <v>150</v>
      </c>
      <c r="I28" s="35" t="s">
        <v>151</v>
      </c>
      <c r="J28" s="16" t="s">
        <v>152</v>
      </c>
      <c r="K28" s="34" t="s">
        <v>119</v>
      </c>
      <c r="L28" s="42" t="s">
        <v>137</v>
      </c>
    </row>
    <row r="29" spans="1:12" ht="382" customHeight="1" x14ac:dyDescent="0.55000000000000004">
      <c r="B29" s="33" t="s">
        <v>153</v>
      </c>
      <c r="C29" s="35" t="s">
        <v>154</v>
      </c>
      <c r="D29" s="34" t="s">
        <v>155</v>
      </c>
      <c r="E29" s="34" t="s">
        <v>32</v>
      </c>
      <c r="F29" s="34" t="s">
        <v>17</v>
      </c>
      <c r="G29" s="34" t="s">
        <v>156</v>
      </c>
      <c r="H29" s="34" t="s">
        <v>157</v>
      </c>
      <c r="I29" s="35" t="s">
        <v>158</v>
      </c>
      <c r="J29" s="43" t="s">
        <v>159</v>
      </c>
      <c r="K29" s="44" t="s">
        <v>160</v>
      </c>
      <c r="L29" s="34" t="s">
        <v>17</v>
      </c>
    </row>
    <row r="30" spans="1:12" ht="309.64999999999998" customHeight="1" x14ac:dyDescent="0.55000000000000004">
      <c r="B30" s="75" t="s">
        <v>161</v>
      </c>
      <c r="C30" s="45" t="s">
        <v>162</v>
      </c>
      <c r="D30" s="45" t="s">
        <v>163</v>
      </c>
      <c r="E30" s="46" t="s">
        <v>42</v>
      </c>
      <c r="F30" s="45" t="s">
        <v>164</v>
      </c>
      <c r="G30" s="45" t="s">
        <v>165</v>
      </c>
      <c r="H30" s="45" t="s">
        <v>166</v>
      </c>
      <c r="I30" s="45" t="s">
        <v>167</v>
      </c>
      <c r="J30" s="47" t="s">
        <v>168</v>
      </c>
      <c r="K30" s="46" t="s">
        <v>169</v>
      </c>
      <c r="L30" s="48" t="s">
        <v>49</v>
      </c>
    </row>
    <row r="31" spans="1:12" ht="365.15" customHeight="1" x14ac:dyDescent="0.55000000000000004">
      <c r="A31" s="6"/>
      <c r="B31" s="76" t="s">
        <v>170</v>
      </c>
      <c r="C31" s="18" t="s">
        <v>171</v>
      </c>
      <c r="D31" s="19" t="s">
        <v>172</v>
      </c>
      <c r="E31" s="19" t="s">
        <v>173</v>
      </c>
      <c r="F31" s="19" t="s">
        <v>17</v>
      </c>
      <c r="G31" s="19" t="s">
        <v>304</v>
      </c>
      <c r="H31" s="19" t="s">
        <v>174</v>
      </c>
      <c r="I31" s="18" t="s">
        <v>175</v>
      </c>
      <c r="J31" s="20" t="s">
        <v>176</v>
      </c>
      <c r="K31" s="17" t="s">
        <v>177</v>
      </c>
      <c r="L31" s="20" t="s">
        <v>178</v>
      </c>
    </row>
    <row r="32" spans="1:12" ht="225" customHeight="1" x14ac:dyDescent="0.55000000000000004">
      <c r="A32" s="6"/>
      <c r="B32" s="33" t="s">
        <v>179</v>
      </c>
      <c r="C32" s="35" t="s">
        <v>180</v>
      </c>
      <c r="D32" s="34" t="s">
        <v>181</v>
      </c>
      <c r="E32" s="34" t="s">
        <v>182</v>
      </c>
      <c r="F32" s="34" t="s">
        <v>183</v>
      </c>
      <c r="G32" s="34" t="s">
        <v>184</v>
      </c>
      <c r="H32" s="34" t="s">
        <v>185</v>
      </c>
      <c r="I32" s="35" t="s">
        <v>186</v>
      </c>
      <c r="J32" s="49" t="s">
        <v>187</v>
      </c>
      <c r="K32" s="34" t="s">
        <v>188</v>
      </c>
      <c r="L32" s="16" t="s">
        <v>189</v>
      </c>
    </row>
    <row r="33" spans="1:17" ht="154" customHeight="1" x14ac:dyDescent="0.55000000000000004">
      <c r="A33" s="6"/>
      <c r="B33" s="112" t="s">
        <v>190</v>
      </c>
      <c r="C33" s="90" t="s">
        <v>191</v>
      </c>
      <c r="D33" s="90" t="s">
        <v>192</v>
      </c>
      <c r="E33" s="90" t="s">
        <v>193</v>
      </c>
      <c r="F33" s="90" t="s">
        <v>194</v>
      </c>
      <c r="G33" s="90" t="s">
        <v>195</v>
      </c>
      <c r="H33" s="90" t="s">
        <v>196</v>
      </c>
      <c r="I33" s="90" t="s">
        <v>197</v>
      </c>
      <c r="J33" s="79" t="s">
        <v>198</v>
      </c>
      <c r="K33" s="90" t="s">
        <v>199</v>
      </c>
      <c r="L33" s="29" t="str">
        <f>HYPERLINK("https://www.env.go.jp/press/press_04713.html", "（1次公募）https://www.env.go.jp/press/press_04713.html
")</f>
        <v xml:space="preserve">（1次公募）https://www.env.go.jp/press/press_04713.html
</v>
      </c>
      <c r="Q33" s="86"/>
    </row>
    <row r="34" spans="1:17" ht="154" customHeight="1" x14ac:dyDescent="0.55000000000000004">
      <c r="A34" s="6"/>
      <c r="B34" s="113"/>
      <c r="C34" s="92"/>
      <c r="D34" s="92"/>
      <c r="E34" s="92"/>
      <c r="F34" s="92"/>
      <c r="G34" s="92"/>
      <c r="H34" s="92"/>
      <c r="I34" s="92"/>
      <c r="J34" s="29" t="str">
        <f>HYPERLINK("https://www.env.go.jp/press/press_04822.html", "（2次公募）https://www.env.go.jp/press/press_04822.html
")</f>
        <v xml:space="preserve">（2次公募）https://www.env.go.jp/press/press_04822.html
</v>
      </c>
      <c r="K34" s="92"/>
      <c r="L34" s="29" t="str">
        <f>HYPERLINK("https://www.env.go.jp/press/press_00023.html", "（2次公募）https://www.env.go.jp/press/press_00023.html
")</f>
        <v xml:space="preserve">（2次公募）https://www.env.go.jp/press/press_00023.html
</v>
      </c>
    </row>
    <row r="35" spans="1:17" ht="148" customHeight="1" x14ac:dyDescent="0.55000000000000004">
      <c r="A35" s="6"/>
      <c r="B35" s="50" t="s">
        <v>200</v>
      </c>
      <c r="C35" s="51" t="s">
        <v>201</v>
      </c>
      <c r="D35" s="52" t="s">
        <v>202</v>
      </c>
      <c r="E35" s="52" t="s">
        <v>203</v>
      </c>
      <c r="F35" s="52" t="s">
        <v>17</v>
      </c>
      <c r="G35" s="52" t="s">
        <v>204</v>
      </c>
      <c r="H35" s="53" t="s">
        <v>205</v>
      </c>
      <c r="I35" s="51" t="s">
        <v>175</v>
      </c>
      <c r="J35" s="15" t="s">
        <v>206</v>
      </c>
      <c r="K35" s="14" t="s">
        <v>177</v>
      </c>
      <c r="L35" s="69" t="s">
        <v>207</v>
      </c>
    </row>
    <row r="36" spans="1:17" ht="228" customHeight="1" x14ac:dyDescent="0.55000000000000004">
      <c r="A36" s="6"/>
      <c r="B36" s="33" t="s">
        <v>208</v>
      </c>
      <c r="C36" s="34" t="s">
        <v>209</v>
      </c>
      <c r="D36" s="34" t="s">
        <v>210</v>
      </c>
      <c r="E36" s="34" t="s">
        <v>42</v>
      </c>
      <c r="F36" s="34" t="s">
        <v>211</v>
      </c>
      <c r="G36" s="34" t="s">
        <v>212</v>
      </c>
      <c r="H36" s="34" t="s">
        <v>213</v>
      </c>
      <c r="I36" s="34" t="s">
        <v>214</v>
      </c>
      <c r="J36" s="49" t="s">
        <v>215</v>
      </c>
      <c r="K36" s="34" t="s">
        <v>199</v>
      </c>
      <c r="L36" s="87" t="s">
        <v>216</v>
      </c>
    </row>
    <row r="37" spans="1:17" ht="160" customHeight="1" x14ac:dyDescent="0.55000000000000004">
      <c r="A37" s="6"/>
      <c r="B37" s="54" t="s">
        <v>217</v>
      </c>
      <c r="C37" s="55" t="s">
        <v>218</v>
      </c>
      <c r="D37" s="30" t="s">
        <v>219</v>
      </c>
      <c r="E37" s="30" t="s">
        <v>182</v>
      </c>
      <c r="F37" s="30" t="s">
        <v>220</v>
      </c>
      <c r="G37" s="30" t="s">
        <v>221</v>
      </c>
      <c r="H37" s="30" t="s">
        <v>205</v>
      </c>
      <c r="I37" s="56" t="s">
        <v>186</v>
      </c>
      <c r="J37" s="57" t="s">
        <v>222</v>
      </c>
      <c r="K37" s="58" t="s">
        <v>188</v>
      </c>
      <c r="L37" s="59" t="s">
        <v>223</v>
      </c>
    </row>
    <row r="38" spans="1:17" ht="126.65" customHeight="1" x14ac:dyDescent="0.55000000000000004">
      <c r="A38" s="6"/>
      <c r="B38" s="54" t="s">
        <v>224</v>
      </c>
      <c r="C38" s="55" t="s">
        <v>225</v>
      </c>
      <c r="D38" s="30" t="s">
        <v>226</v>
      </c>
      <c r="E38" s="30" t="s">
        <v>227</v>
      </c>
      <c r="F38" s="30" t="s">
        <v>17</v>
      </c>
      <c r="G38" s="30" t="s">
        <v>17</v>
      </c>
      <c r="H38" s="30" t="s">
        <v>228</v>
      </c>
      <c r="I38" s="56" t="s">
        <v>229</v>
      </c>
      <c r="J38" s="88" t="s">
        <v>230</v>
      </c>
      <c r="K38" s="58" t="s">
        <v>231</v>
      </c>
      <c r="L38" s="80"/>
    </row>
    <row r="39" spans="1:17" ht="151.5" customHeight="1" x14ac:dyDescent="0.55000000000000004">
      <c r="A39" s="6"/>
      <c r="B39" s="54" t="s">
        <v>232</v>
      </c>
      <c r="C39" s="55" t="s">
        <v>233</v>
      </c>
      <c r="D39" s="30" t="s">
        <v>234</v>
      </c>
      <c r="E39" s="30" t="s">
        <v>235</v>
      </c>
      <c r="F39" s="30" t="s">
        <v>236</v>
      </c>
      <c r="G39" s="30" t="s">
        <v>237</v>
      </c>
      <c r="H39" s="30" t="s">
        <v>238</v>
      </c>
      <c r="I39" s="56" t="s">
        <v>75</v>
      </c>
      <c r="J39" s="88" t="s">
        <v>239</v>
      </c>
      <c r="K39" s="58" t="s">
        <v>240</v>
      </c>
      <c r="L39" s="89" t="s">
        <v>241</v>
      </c>
    </row>
    <row r="40" spans="1:17" ht="125.15" customHeight="1" x14ac:dyDescent="0.55000000000000004">
      <c r="A40" s="6"/>
      <c r="B40" s="54" t="s">
        <v>60</v>
      </c>
      <c r="C40" s="55" t="s">
        <v>61</v>
      </c>
      <c r="D40" s="30" t="s">
        <v>242</v>
      </c>
      <c r="E40" s="30" t="s">
        <v>63</v>
      </c>
      <c r="F40" s="30" t="s">
        <v>64</v>
      </c>
      <c r="G40" s="30" t="s">
        <v>65</v>
      </c>
      <c r="H40" s="30" t="s">
        <v>66</v>
      </c>
      <c r="I40" s="56" t="s">
        <v>67</v>
      </c>
      <c r="J40" s="88" t="s">
        <v>243</v>
      </c>
      <c r="K40" s="58" t="s">
        <v>69</v>
      </c>
      <c r="L40" s="89" t="s">
        <v>244</v>
      </c>
    </row>
    <row r="41" spans="1:17" s="12" customFormat="1" ht="20" x14ac:dyDescent="0.55000000000000004">
      <c r="A41" s="10"/>
      <c r="B41" s="97" t="s">
        <v>245</v>
      </c>
      <c r="C41" s="98"/>
      <c r="D41" s="98"/>
      <c r="E41" s="98"/>
      <c r="F41" s="98"/>
      <c r="G41" s="98"/>
      <c r="H41" s="98"/>
      <c r="I41" s="98"/>
      <c r="J41" s="98"/>
      <c r="K41" s="98"/>
      <c r="L41" s="99"/>
      <c r="M41" s="1"/>
      <c r="N41" s="1"/>
      <c r="O41" s="1"/>
      <c r="P41" s="1"/>
    </row>
    <row r="42" spans="1:17" s="12" customFormat="1" ht="240" x14ac:dyDescent="0.55000000000000004">
      <c r="A42" s="10"/>
      <c r="B42" s="11" t="s">
        <v>246</v>
      </c>
      <c r="C42" s="14" t="s">
        <v>247</v>
      </c>
      <c r="D42" s="14" t="s">
        <v>248</v>
      </c>
      <c r="E42" s="14" t="s">
        <v>249</v>
      </c>
      <c r="F42" s="14" t="s">
        <v>17</v>
      </c>
      <c r="G42" s="14" t="s">
        <v>17</v>
      </c>
      <c r="H42" s="14" t="s">
        <v>250</v>
      </c>
      <c r="I42" s="14" t="s">
        <v>251</v>
      </c>
      <c r="J42" s="60" t="s">
        <v>252</v>
      </c>
      <c r="K42" s="34" t="s">
        <v>76</v>
      </c>
      <c r="L42" s="31" t="s">
        <v>253</v>
      </c>
      <c r="M42" s="1"/>
      <c r="N42" s="1"/>
      <c r="O42" s="1"/>
      <c r="P42" s="1"/>
    </row>
    <row r="43" spans="1:17" ht="20" x14ac:dyDescent="0.55000000000000004">
      <c r="A43" s="10"/>
      <c r="B43" s="103" t="s">
        <v>254</v>
      </c>
      <c r="C43" s="103"/>
      <c r="D43" s="103"/>
      <c r="E43" s="103"/>
      <c r="F43" s="103"/>
      <c r="G43" s="103"/>
      <c r="H43" s="103"/>
      <c r="I43" s="103"/>
      <c r="J43" s="103"/>
      <c r="K43" s="103"/>
      <c r="L43" s="103"/>
    </row>
    <row r="44" spans="1:17" s="12" customFormat="1" ht="148.5" customHeight="1" x14ac:dyDescent="0.55000000000000004">
      <c r="A44" s="6"/>
      <c r="B44" s="61" t="s">
        <v>255</v>
      </c>
      <c r="C44" s="62" t="s">
        <v>256</v>
      </c>
      <c r="D44" s="17" t="s">
        <v>257</v>
      </c>
      <c r="E44" s="17" t="s">
        <v>258</v>
      </c>
      <c r="F44" s="17" t="s">
        <v>259</v>
      </c>
      <c r="G44" s="17" t="s">
        <v>260</v>
      </c>
      <c r="H44" s="17" t="s">
        <v>261</v>
      </c>
      <c r="I44" s="62" t="s">
        <v>262</v>
      </c>
      <c r="J44" s="63" t="s">
        <v>263</v>
      </c>
      <c r="K44" s="17" t="s">
        <v>264</v>
      </c>
      <c r="L44" s="64"/>
      <c r="M44" s="1"/>
      <c r="N44" s="1"/>
      <c r="O44" s="1"/>
      <c r="P44" s="1"/>
    </row>
    <row r="45" spans="1:17" s="12" customFormat="1" ht="25" customHeight="1" x14ac:dyDescent="0.55000000000000004">
      <c r="A45" s="10"/>
      <c r="B45" s="103" t="s">
        <v>265</v>
      </c>
      <c r="C45" s="103"/>
      <c r="D45" s="103"/>
      <c r="E45" s="103"/>
      <c r="F45" s="103"/>
      <c r="G45" s="103"/>
      <c r="H45" s="103"/>
      <c r="I45" s="103"/>
      <c r="J45" s="103"/>
      <c r="K45" s="103"/>
      <c r="L45" s="103"/>
      <c r="M45" s="1"/>
      <c r="N45" s="1"/>
      <c r="O45" s="1"/>
      <c r="P45" s="1"/>
    </row>
    <row r="46" spans="1:17" s="12" customFormat="1" ht="197.5" customHeight="1" x14ac:dyDescent="0.55000000000000004">
      <c r="A46" s="10"/>
      <c r="B46" s="33" t="s">
        <v>266</v>
      </c>
      <c r="C46" s="66" t="s">
        <v>267</v>
      </c>
      <c r="D46" s="66" t="s">
        <v>268</v>
      </c>
      <c r="E46" s="66" t="s">
        <v>269</v>
      </c>
      <c r="F46" s="66" t="s">
        <v>270</v>
      </c>
      <c r="G46" s="34" t="s">
        <v>17</v>
      </c>
      <c r="H46" s="66" t="s">
        <v>271</v>
      </c>
      <c r="I46" s="66" t="s">
        <v>272</v>
      </c>
      <c r="J46" s="67" t="s">
        <v>273</v>
      </c>
      <c r="K46" s="34" t="s">
        <v>274</v>
      </c>
      <c r="L46" s="34" t="s">
        <v>17</v>
      </c>
      <c r="M46" s="1"/>
      <c r="N46" s="1"/>
      <c r="O46" s="1"/>
      <c r="P46" s="1"/>
    </row>
    <row r="47" spans="1:17" ht="140.15" customHeight="1" x14ac:dyDescent="0.55000000000000004">
      <c r="A47" s="6"/>
      <c r="B47" s="21" t="s">
        <v>275</v>
      </c>
      <c r="C47" s="24" t="s">
        <v>276</v>
      </c>
      <c r="D47" s="24" t="s">
        <v>277</v>
      </c>
      <c r="E47" s="24" t="s">
        <v>32</v>
      </c>
      <c r="F47" s="24" t="s">
        <v>17</v>
      </c>
      <c r="G47" s="24" t="s">
        <v>17</v>
      </c>
      <c r="H47" s="24" t="s">
        <v>278</v>
      </c>
      <c r="I47" s="24" t="s">
        <v>279</v>
      </c>
      <c r="J47" s="25" t="s">
        <v>280</v>
      </c>
      <c r="K47" s="26" t="s">
        <v>281</v>
      </c>
      <c r="L47" s="31" t="s">
        <v>282</v>
      </c>
    </row>
    <row r="48" spans="1:17" ht="20" x14ac:dyDescent="0.55000000000000004">
      <c r="A48" s="10"/>
      <c r="B48" s="96" t="s">
        <v>283</v>
      </c>
      <c r="C48" s="96"/>
      <c r="D48" s="96"/>
      <c r="E48" s="96"/>
      <c r="F48" s="96"/>
      <c r="G48" s="96"/>
      <c r="H48" s="96"/>
      <c r="I48" s="96"/>
      <c r="J48" s="96"/>
      <c r="K48" s="96"/>
      <c r="L48" s="96"/>
    </row>
    <row r="49" spans="1:12" ht="206.5" customHeight="1" x14ac:dyDescent="0.55000000000000004">
      <c r="A49" s="6"/>
      <c r="B49" s="11" t="s">
        <v>284</v>
      </c>
      <c r="C49" s="13" t="s">
        <v>285</v>
      </c>
      <c r="D49" s="14" t="s">
        <v>286</v>
      </c>
      <c r="E49" s="14" t="s">
        <v>287</v>
      </c>
      <c r="F49" s="14" t="s">
        <v>17</v>
      </c>
      <c r="G49" s="14" t="s">
        <v>17</v>
      </c>
      <c r="H49" s="14" t="s">
        <v>17</v>
      </c>
      <c r="I49" s="13" t="s">
        <v>288</v>
      </c>
      <c r="J49" s="23" t="s">
        <v>289</v>
      </c>
      <c r="K49" s="14" t="s">
        <v>290</v>
      </c>
      <c r="L49" s="14" t="s">
        <v>291</v>
      </c>
    </row>
    <row r="50" spans="1:12" ht="206.5" customHeight="1" x14ac:dyDescent="0.55000000000000004">
      <c r="A50" s="6"/>
      <c r="B50" s="65" t="s">
        <v>292</v>
      </c>
      <c r="C50" s="68" t="s">
        <v>293</v>
      </c>
      <c r="D50" s="68" t="s">
        <v>294</v>
      </c>
      <c r="E50" s="68" t="s">
        <v>295</v>
      </c>
      <c r="F50" s="68" t="s">
        <v>296</v>
      </c>
      <c r="G50" s="68" t="s">
        <v>297</v>
      </c>
      <c r="H50" s="68" t="s">
        <v>298</v>
      </c>
      <c r="I50" s="68" t="s">
        <v>299</v>
      </c>
      <c r="J50" s="67" t="s">
        <v>300</v>
      </c>
      <c r="K50" s="78" t="s">
        <v>301</v>
      </c>
      <c r="L50" s="68" t="s">
        <v>17</v>
      </c>
    </row>
    <row r="52" spans="1:12" ht="18.75" customHeight="1" x14ac:dyDescent="0.55000000000000004"/>
  </sheetData>
  <autoFilter ref="A4:L50" xr:uid="{71901507-110A-4F79-B179-B83E5F8B792B}"/>
  <mergeCells count="49">
    <mergeCell ref="B17:B18"/>
    <mergeCell ref="C15:C19"/>
    <mergeCell ref="E15:E19"/>
    <mergeCell ref="F15:F19"/>
    <mergeCell ref="H15:H19"/>
    <mergeCell ref="G33:G34"/>
    <mergeCell ref="H33:H34"/>
    <mergeCell ref="I33:I34"/>
    <mergeCell ref="K33:K34"/>
    <mergeCell ref="G17:G18"/>
    <mergeCell ref="I15:I19"/>
    <mergeCell ref="B33:B34"/>
    <mergeCell ref="C33:C34"/>
    <mergeCell ref="D33:D34"/>
    <mergeCell ref="E33:E34"/>
    <mergeCell ref="F33:F34"/>
    <mergeCell ref="K9:K10"/>
    <mergeCell ref="B9:B10"/>
    <mergeCell ref="C9:C10"/>
    <mergeCell ref="D9:D10"/>
    <mergeCell ref="E9:E10"/>
    <mergeCell ref="F9:F10"/>
    <mergeCell ref="G9:G10"/>
    <mergeCell ref="H9:H10"/>
    <mergeCell ref="I9:I10"/>
    <mergeCell ref="B48:L48"/>
    <mergeCell ref="B41:L41"/>
    <mergeCell ref="B5:L5"/>
    <mergeCell ref="C13:C14"/>
    <mergeCell ref="E13:E14"/>
    <mergeCell ref="F13:F14"/>
    <mergeCell ref="B43:L43"/>
    <mergeCell ref="B45:L45"/>
    <mergeCell ref="G22:G25"/>
    <mergeCell ref="H22:H25"/>
    <mergeCell ref="I22:I25"/>
    <mergeCell ref="J22:J25"/>
    <mergeCell ref="L9:L10"/>
    <mergeCell ref="L22:L25"/>
    <mergeCell ref="B22:B25"/>
    <mergeCell ref="C22:C25"/>
    <mergeCell ref="D22:D25"/>
    <mergeCell ref="E22:E25"/>
    <mergeCell ref="F22:F25"/>
    <mergeCell ref="K15:K18"/>
    <mergeCell ref="H13:H14"/>
    <mergeCell ref="I13:I14"/>
    <mergeCell ref="K22:K25"/>
    <mergeCell ref="K13:K14"/>
  </mergeCells>
  <phoneticPr fontId="2"/>
  <hyperlinks>
    <hyperlink ref="J11" r:id="rId1" xr:uid="{32BA3D52-1900-4D83-BEA4-EF82BE1F59CF}"/>
    <hyperlink ref="J31" r:id="rId2" xr:uid="{05C0E1F1-4035-4457-B700-AA9713610BD8}"/>
    <hyperlink ref="J22" r:id="rId3" xr:uid="{C09ABC51-B587-40EA-A6E3-A44752E386DE}"/>
    <hyperlink ref="J7" r:id="rId4" xr:uid="{D7CC296E-CA84-41AA-8758-AC0696FC5090}"/>
    <hyperlink ref="L11" r:id="rId5" xr:uid="{D2918848-7259-4EBC-8261-CC41623447F7}"/>
    <hyperlink ref="J6" r:id="rId6" xr:uid="{75FDEB78-C27C-4C7E-8F3A-BB6868DCD7D7}"/>
    <hyperlink ref="J47" r:id="rId7" xr:uid="{FE028BD9-333C-447B-B2B2-693BA86C71A4}"/>
    <hyperlink ref="L31" r:id="rId8" xr:uid="{76AB9E21-25FA-4AD2-AE21-D430D7B94EA1}"/>
    <hyperlink ref="L22" r:id="rId9" xr:uid="{56B65671-E3C5-436B-9528-535AC23C759E}"/>
    <hyperlink ref="L6" r:id="rId10" xr:uid="{7CE018A2-6BBA-4798-8FCD-4B33CE0AE47D}"/>
    <hyperlink ref="L8" r:id="rId11" xr:uid="{A4F2FB4A-6CCE-46A6-8E3B-A9CD59E1802D}"/>
    <hyperlink ref="J8" r:id="rId12" xr:uid="{B574B585-95E9-4175-8B04-EE3F924E123B}"/>
    <hyperlink ref="J21" r:id="rId13" xr:uid="{B5EBC795-E209-43FF-8D80-B16D7955E16D}"/>
    <hyperlink ref="L21" r:id="rId14" xr:uid="{62C75036-AF30-4845-BAFC-832602245F22}"/>
    <hyperlink ref="L13" r:id="rId15" xr:uid="{D808EEAC-A932-4579-A3E2-F6574C5B232D}"/>
    <hyperlink ref="J14" r:id="rId16" xr:uid="{45F45520-D530-4495-981D-C8C19E742026}"/>
    <hyperlink ref="L14" r:id="rId17" xr:uid="{BA2A348A-F52C-46F4-BFC1-DA6E5FB34E06}"/>
    <hyperlink ref="L16" r:id="rId18" display="https://www.maff.go.jp/j/supply/hozyo/yusyutu_kokusai/result_251226_070-1.html" xr:uid="{6153608A-9861-4A77-844A-B97424491F8F}"/>
    <hyperlink ref="J29" r:id="rId19" xr:uid="{75CE00A0-DF06-4AE0-B8B8-224AC0C33AA2}"/>
    <hyperlink ref="J30" r:id="rId20" display="https://www.unido.org/get-involved-procurement/procurement-opportunities" xr:uid="{FB5DC87A-4C02-4A36-80B9-7A7F1B575D5A}"/>
    <hyperlink ref="J32" r:id="rId21" xr:uid="{227469AA-49CA-4E02-97FC-AFD11EB3F97E}"/>
    <hyperlink ref="L32" r:id="rId22" xr:uid="{276D55A5-13FF-4D1D-A3A1-8C978CAD5EB2}"/>
    <hyperlink ref="J35" r:id="rId23" xr:uid="{E9F73215-C67E-4FBF-A4C1-B431B3295AE2}"/>
    <hyperlink ref="L35" r:id="rId24" xr:uid="{F32CBF7D-7585-400F-9A68-DA1CF93FDCD8}"/>
    <hyperlink ref="J36" r:id="rId25" xr:uid="{4EDA9EB0-B777-47B5-B446-84100387E86B}"/>
    <hyperlink ref="J44" r:id="rId26" xr:uid="{F6E6E21A-FB34-4E67-A979-C81E6F740EF0}"/>
    <hyperlink ref="L47" r:id="rId27" xr:uid="{4FEB9D5C-78AD-4243-9E42-0E684BAC65D9}"/>
    <hyperlink ref="J49" r:id="rId28" xr:uid="{7C102F77-9E21-4E50-8E2A-B5823DCCCE19}"/>
    <hyperlink ref="J10" r:id="rId29" xr:uid="{2A2A1006-5571-4E51-BB88-0080B07EE44B}"/>
    <hyperlink ref="J9" r:id="rId30" xr:uid="{2A40EF3D-B448-4672-8BFC-65030CE1AF33}"/>
    <hyperlink ref="J26" r:id="rId31" xr:uid="{D434FCDE-E9D1-45C7-AE57-2DA5788933AF}"/>
    <hyperlink ref="J27" r:id="rId32" xr:uid="{6703E6A2-69A4-40F6-A66F-8B7788183D04}"/>
    <hyperlink ref="J28" r:id="rId33" xr:uid="{2C0F571B-470A-4B7D-B09C-8E284E2B9166}"/>
    <hyperlink ref="J20" r:id="rId34" xr:uid="{B9C9C0D5-B90B-4112-9433-020DD65DE8A3}"/>
    <hyperlink ref="J42" r:id="rId35" display="https://jp.cic.com/news/foodtech-global-expansion-program-2025/" xr:uid="{41C3A344-7055-46F4-BC5E-D32F2275E56E}"/>
    <hyperlink ref="L42" r:id="rId36" xr:uid="{A532E441-AB45-4B98-9383-602684607547}"/>
    <hyperlink ref="J46" r:id="rId37" xr:uid="{3381BD3B-188E-426D-9C43-2EBCF24FB5E3}"/>
    <hyperlink ref="J50" r:id="rId38" xr:uid="{E083990B-89AD-4A03-B85F-8002CFED4D55}"/>
    <hyperlink ref="L36" r:id="rId39" display="https://www.env.go.jp/press/press_02913.html" xr:uid="{9101DDC5-78B7-4D85-ACF2-3AB7C1B3842D}"/>
    <hyperlink ref="J12" r:id="rId40" display="https://www.maff.go.jp/j/yusyutu_kokusai/attach/pdf/ukraine-11.pdf" xr:uid="{7B5414CD-A2DB-4AB5-BD38-E464BC96CAB0}"/>
    <hyperlink ref="L12" r:id="rId41" display="https://www.maff.go.jp/j/supply/hozyo/yusyutu_kokusai/result_250204_103-1.html" xr:uid="{DA555A39-8404-4A60-891F-A9413B91FB29}"/>
    <hyperlink ref="J17" r:id="rId42" display="（PR版）https://www.maff.go.jp/j/supply/hozyo/yusyutu_kokusai/attach/pdf/260205_070-1-2.pdf" xr:uid="{8A07A5DF-812E-4FC2-A4C7-F31C998E52F0}"/>
    <hyperlink ref="L17" r:id="rId43" display="https://www.maff.go.jp/j/supply/hozyo/yusyutu_kokusai/result_260324_070-1.html" xr:uid="{40958F74-3857-4382-B413-D5800A06B21B}"/>
    <hyperlink ref="L18" r:id="rId44" xr:uid="{669445C8-AA25-48B2-8503-9FB11EA3988B}"/>
    <hyperlink ref="L19" r:id="rId45" xr:uid="{32557E0B-D2B6-4840-BEC1-5B0D0465C49F}"/>
    <hyperlink ref="J19" r:id="rId46" xr:uid="{7C6DEEF5-ADC6-40B4-B02E-7DC5727E28C6}"/>
    <hyperlink ref="L20" r:id="rId47" xr:uid="{16701B70-65F3-4B9C-A2E1-0A6483FB0A7E}"/>
    <hyperlink ref="J37" r:id="rId48" xr:uid="{EF6603B7-AEED-4A35-8E8B-67DEDE2092B9}"/>
    <hyperlink ref="L37" r:id="rId49" xr:uid="{28661072-4343-473E-880C-381C95552EE5}"/>
    <hyperlink ref="J38" r:id="rId50" display="https://www.jwrf.or.jp/individual/prj_000369.html" xr:uid="{86090536-2C28-4F2D-8C16-36104BC284E4}"/>
    <hyperlink ref="L39" r:id="rId51" xr:uid="{072E405D-11B6-4A12-B720-85A392063F1D}"/>
    <hyperlink ref="J39" r:id="rId52" xr:uid="{68071E83-F56B-4A45-8C3C-61DBA894B32C}"/>
    <hyperlink ref="J40" r:id="rId53" display="https://www.maff.go.jp/j/yusyutu_kokusai/attach/pdf/ukraine-30.pdf" xr:uid="{10CFCEB1-E55B-4F00-84C9-3B0606D19EC8}"/>
    <hyperlink ref="L40" r:id="rId54" display="https://www.maff.go.jp/j/supply/hozyo/yusyutu_kokusai/result_260216_103-1.html" xr:uid="{FB36E566-B3B9-4DCF-B953-AB0C2E36C565}"/>
    <hyperlink ref="J33" r:id="rId55" display="https://www.env.go.jp/press/press_02705.html" xr:uid="{109CAFCA-238E-4531-8639-9F086763E610}"/>
  </hyperlinks>
  <pageMargins left="0.70866141732283472" right="0.70866141732283472" top="0.74803149606299213" bottom="0.74803149606299213" header="0.31496062992125984" footer="0.31496062992125984"/>
  <pageSetup paperSize="9" scale="29" fitToHeight="0" orientation="portrait" r:id="rId56"/>
  <rowBreaks count="1" manualBreakCount="1">
    <brk id="31" min="1" max="11"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272BDB877FC5341A4AC805777F5DAE6" ma:contentTypeVersion="3" ma:contentTypeDescription="新しいドキュメントを作成します。" ma:contentTypeScope="" ma:versionID="56f54245f3ad9cf5ed59d8a0fdfcee88">
  <xsd:schema xmlns:xsd="http://www.w3.org/2001/XMLSchema" xmlns:xs="http://www.w3.org/2001/XMLSchema" xmlns:p="http://schemas.microsoft.com/office/2006/metadata/properties" xmlns:ns2="b884ce70-2b5e-4afc-8eda-2905268e5f51" targetNamespace="http://schemas.microsoft.com/office/2006/metadata/properties" ma:root="true" ma:fieldsID="408bf73595db3df7d9f8ed42ce8eb664" ns2:_="">
    <xsd:import namespace="b884ce70-2b5e-4afc-8eda-2905268e5f51"/>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84ce70-2b5e-4afc-8eda-2905268e5f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E2A821-D751-49D5-8E64-B36B9AC53447}">
  <ds:schemaRefs>
    <ds:schemaRef ds:uri="http://schemas.microsoft.com/sharepoint/v3/contenttype/forms"/>
  </ds:schemaRefs>
</ds:datastoreItem>
</file>

<file path=customXml/itemProps2.xml><?xml version="1.0" encoding="utf-8"?>
<ds:datastoreItem xmlns:ds="http://schemas.openxmlformats.org/officeDocument/2006/customXml" ds:itemID="{A2EA7020-DB45-4A3D-A977-470EFFB4E943}">
  <ds:schemaRefs>
    <ds:schemaRef ds:uri="http://schemas.microsoft.com/office/2006/metadata/properties"/>
    <ds:schemaRef ds:uri="http://schemas.microsoft.com/office/2006/documentManagement/types"/>
    <ds:schemaRef ds:uri="http://www.w3.org/XML/1998/namespace"/>
    <ds:schemaRef ds:uri="http://purl.org/dc/elements/1.1/"/>
    <ds:schemaRef ds:uri="http://schemas.openxmlformats.org/package/2006/metadata/core-properties"/>
    <ds:schemaRef ds:uri="http://purl.org/dc/dcmitype/"/>
    <ds:schemaRef ds:uri="http://schemas.microsoft.com/office/infopath/2007/PartnerControls"/>
    <ds:schemaRef ds:uri="b884ce70-2b5e-4afc-8eda-2905268e5f51"/>
    <ds:schemaRef ds:uri="http://purl.org/dc/terms/"/>
  </ds:schemaRefs>
</ds:datastoreItem>
</file>

<file path=customXml/itemProps3.xml><?xml version="1.0" encoding="utf-8"?>
<ds:datastoreItem xmlns:ds="http://schemas.openxmlformats.org/officeDocument/2006/customXml" ds:itemID="{2FCC2868-D917-4682-AE8C-40B366DFB0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84ce70-2b5e-4afc-8eda-2905268e5f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募集期間設定施策</vt:lpstr>
      <vt:lpstr>募集期間設定施策!Print_Area</vt:lpstr>
      <vt:lpstr>募集期間設定施策!Print_Titles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2024-05-01T05:11:37Z</dcterms:created>
  <dcterms:modified xsi:type="dcterms:W3CDTF">2026-06-29T05:19:38Z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0x0101000272BDB877FC5341A4AC805777F5DAE6</vt:lpwstr>
  </property>
</Properties>
</file>