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630" documentId="11_F25DC773A252ABDACC104831399F5E945ADE58FC" xr6:coauthVersionLast="47" xr6:coauthVersionMax="47" xr10:uidLastSave="{3D89DD3E-6B9C-4E50-BA2B-275DA7DFB6ED}"/>
  <bookViews>
    <workbookView xWindow="28680" yWindow="-120" windowWidth="29040" windowHeight="15720" firstSheet="3" activeTab="3" xr2:uid="{00000000-000D-0000-FFFF-FFFF00000000}"/>
  </bookViews>
  <sheets>
    <sheet name="内閣人事局" sheetId="1" state="hidden" r:id="rId1"/>
    <sheet name="人事院" sheetId="2" state="hidden" r:id="rId2"/>
    <sheet name="合計" sheetId="3" state="hidden" r:id="rId3"/>
    <sheet name="留学開始推移" sheetId="4" r:id="rId4"/>
    <sheet name="離職時期別" sheetId="5" state="hidden" r:id="rId5"/>
  </sheets>
  <definedNames>
    <definedName name="_xlnm.Print_Area" localSheetId="3">留学開始推移!$A$1:$M$59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4" l="1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K55" i="4" l="1"/>
  <c r="K25" i="4"/>
  <c r="L55" i="4"/>
  <c r="L25" i="4"/>
  <c r="K56" i="4" l="1"/>
  <c r="L56" i="4"/>
  <c r="F33" i="3" l="1"/>
  <c r="G33" i="3"/>
  <c r="H33" i="3"/>
  <c r="G4" i="5"/>
  <c r="H51" i="3"/>
  <c r="G51" i="3"/>
  <c r="F22" i="3"/>
  <c r="G53" i="1"/>
  <c r="H52" i="1" l="1"/>
  <c r="G5" i="5"/>
  <c r="H5" i="5"/>
  <c r="H4" i="5"/>
  <c r="F12" i="3"/>
  <c r="G12" i="3"/>
  <c r="H12" i="3"/>
  <c r="F13" i="3"/>
  <c r="G13" i="3"/>
  <c r="H13" i="3"/>
  <c r="F14" i="3"/>
  <c r="G14" i="3"/>
  <c r="H14" i="3"/>
  <c r="F15" i="3"/>
  <c r="G15" i="3"/>
  <c r="H15" i="3"/>
  <c r="F16" i="3"/>
  <c r="G16" i="3"/>
  <c r="H16" i="3"/>
  <c r="F17" i="3"/>
  <c r="G17" i="3"/>
  <c r="H17" i="3"/>
  <c r="F18" i="3"/>
  <c r="G18" i="3"/>
  <c r="H18" i="3"/>
  <c r="F19" i="3"/>
  <c r="G19" i="3"/>
  <c r="H19" i="3"/>
  <c r="F20" i="3"/>
  <c r="G20" i="3"/>
  <c r="H20" i="3"/>
  <c r="F35" i="3"/>
  <c r="G35" i="3"/>
  <c r="H35" i="3"/>
  <c r="F36" i="3"/>
  <c r="G36" i="3"/>
  <c r="H36" i="3"/>
  <c r="F37" i="3"/>
  <c r="G37" i="3"/>
  <c r="H37" i="3"/>
  <c r="F38" i="3"/>
  <c r="G38" i="3"/>
  <c r="H38" i="3"/>
  <c r="F39" i="3"/>
  <c r="G39" i="3"/>
  <c r="H39" i="3"/>
  <c r="F40" i="3"/>
  <c r="G40" i="3"/>
  <c r="H40" i="3"/>
  <c r="F41" i="3"/>
  <c r="G41" i="3"/>
  <c r="H41" i="3"/>
  <c r="F42" i="3"/>
  <c r="G42" i="3"/>
  <c r="H42" i="3"/>
  <c r="F43" i="3"/>
  <c r="G43" i="3"/>
  <c r="H43" i="3"/>
  <c r="F44" i="3"/>
  <c r="G44" i="3"/>
  <c r="H44" i="3"/>
  <c r="F45" i="3"/>
  <c r="G45" i="3"/>
  <c r="H45" i="3"/>
  <c r="F46" i="3"/>
  <c r="G46" i="3"/>
  <c r="H46" i="3"/>
  <c r="F47" i="3"/>
  <c r="G47" i="3"/>
  <c r="H47" i="3"/>
  <c r="F48" i="3"/>
  <c r="G48" i="3"/>
  <c r="H48" i="3"/>
  <c r="F49" i="3"/>
  <c r="G49" i="3"/>
  <c r="H49" i="3"/>
  <c r="F50" i="3"/>
  <c r="G50" i="3"/>
  <c r="H50" i="3"/>
  <c r="H34" i="3"/>
  <c r="G34" i="3"/>
  <c r="F34" i="3"/>
  <c r="F25" i="3"/>
  <c r="G25" i="3"/>
  <c r="H25" i="3"/>
  <c r="F26" i="3"/>
  <c r="G26" i="3"/>
  <c r="H26" i="3"/>
  <c r="F27" i="3"/>
  <c r="G27" i="3"/>
  <c r="H27" i="3"/>
  <c r="F28" i="3"/>
  <c r="G28" i="3"/>
  <c r="H28" i="3"/>
  <c r="F29" i="3"/>
  <c r="G29" i="3"/>
  <c r="H29" i="3"/>
  <c r="F30" i="3"/>
  <c r="G30" i="3"/>
  <c r="H30" i="3"/>
  <c r="F31" i="3"/>
  <c r="G31" i="3"/>
  <c r="H31" i="3"/>
  <c r="F32" i="3"/>
  <c r="G32" i="3"/>
  <c r="H32" i="3"/>
  <c r="H24" i="3"/>
  <c r="G24" i="3"/>
  <c r="F24" i="3"/>
  <c r="H23" i="3"/>
  <c r="G23" i="3"/>
  <c r="F23" i="3"/>
  <c r="H21" i="3"/>
  <c r="G21" i="3"/>
  <c r="F21" i="3"/>
  <c r="H8" i="3"/>
  <c r="H9" i="3"/>
  <c r="H10" i="3"/>
  <c r="H11" i="3"/>
  <c r="G8" i="3"/>
  <c r="G9" i="3"/>
  <c r="G10" i="3"/>
  <c r="G11" i="3"/>
  <c r="F8" i="3"/>
  <c r="F9" i="3"/>
  <c r="F10" i="3"/>
  <c r="F11" i="3"/>
  <c r="F51" i="3"/>
  <c r="F5" i="3"/>
  <c r="G5" i="3"/>
  <c r="H5" i="3"/>
  <c r="F6" i="3"/>
  <c r="G6" i="3"/>
  <c r="H6" i="3"/>
  <c r="F7" i="3"/>
  <c r="G7" i="3"/>
  <c r="H7" i="3"/>
  <c r="H4" i="3"/>
  <c r="H3" i="3"/>
  <c r="G4" i="3"/>
  <c r="G3" i="3"/>
  <c r="F4" i="3"/>
  <c r="F3" i="3"/>
  <c r="G52" i="2" l="1"/>
  <c r="F52" i="2"/>
  <c r="G22" i="2"/>
  <c r="G53" i="2" l="1"/>
  <c r="H52" i="2"/>
  <c r="H22" i="2"/>
  <c r="F22" i="2"/>
  <c r="F53" i="2" l="1"/>
  <c r="H6" i="5" l="1"/>
  <c r="G6" i="5"/>
  <c r="H22" i="3"/>
  <c r="F52" i="1"/>
  <c r="F52" i="3" s="1"/>
  <c r="G52" i="1"/>
  <c r="G52" i="3" s="1"/>
  <c r="G53" i="3" s="1"/>
  <c r="H52" i="3"/>
  <c r="D6" i="5"/>
  <c r="E6" i="5"/>
  <c r="F6" i="5"/>
  <c r="C6" i="5"/>
  <c r="G22" i="3" l="1"/>
  <c r="F53" i="1"/>
  <c r="F53" i="3" l="1"/>
</calcChain>
</file>

<file path=xl/sharedStrings.xml><?xml version="1.0" encoding="utf-8"?>
<sst xmlns="http://schemas.openxmlformats.org/spreadsheetml/2006/main" count="655" uniqueCount="169">
  <si>
    <t>調査票１集計</t>
    <rPh sb="0" eb="3">
      <t>チョウサヒョウ</t>
    </rPh>
    <rPh sb="4" eb="6">
      <t>シュウケイ</t>
    </rPh>
    <phoneticPr fontId="4"/>
  </si>
  <si>
    <t>令和６年度における留学費用償還状況（内人局分）</t>
    <rPh sb="0" eb="2">
      <t>レイワ</t>
    </rPh>
    <rPh sb="3" eb="5">
      <t>ネンド</t>
    </rPh>
    <rPh sb="9" eb="11">
      <t>リュウガク</t>
    </rPh>
    <rPh sb="11" eb="13">
      <t>ヒヨウ</t>
    </rPh>
    <rPh sb="13" eb="15">
      <t>ショウカン</t>
    </rPh>
    <rPh sb="15" eb="17">
      <t>ジョウキョウ</t>
    </rPh>
    <rPh sb="18" eb="20">
      <t>ナイジン</t>
    </rPh>
    <rPh sb="20" eb="21">
      <t>キョク</t>
    </rPh>
    <rPh sb="21" eb="22">
      <t>ブン</t>
    </rPh>
    <phoneticPr fontId="4"/>
  </si>
  <si>
    <t>研修の類型</t>
    <rPh sb="0" eb="1">
      <t>ケン</t>
    </rPh>
    <rPh sb="1" eb="2">
      <t>オサム</t>
    </rPh>
    <rPh sb="3" eb="5">
      <t>ルイケイ</t>
    </rPh>
    <phoneticPr fontId="4"/>
  </si>
  <si>
    <t>実施機関</t>
    <rPh sb="0" eb="2">
      <t>ジッシ</t>
    </rPh>
    <rPh sb="2" eb="4">
      <t>キカン</t>
    </rPh>
    <phoneticPr fontId="4"/>
  </si>
  <si>
    <t>研修の名称</t>
    <rPh sb="0" eb="2">
      <t>ケンシュウ</t>
    </rPh>
    <rPh sb="3" eb="5">
      <t>メイショウ</t>
    </rPh>
    <phoneticPr fontId="4"/>
  </si>
  <si>
    <t>留学期間</t>
    <rPh sb="0" eb="1">
      <t>トメ</t>
    </rPh>
    <rPh sb="1" eb="2">
      <t>ガク</t>
    </rPh>
    <rPh sb="2" eb="3">
      <t>キ</t>
    </rPh>
    <rPh sb="3" eb="4">
      <t>アイダ</t>
    </rPh>
    <phoneticPr fontId="4"/>
  </si>
  <si>
    <t>留学開始者数</t>
    <rPh sb="0" eb="2">
      <t>リュウガク</t>
    </rPh>
    <rPh sb="2" eb="4">
      <t>カイシ</t>
    </rPh>
    <rPh sb="4" eb="5">
      <t>シャ</t>
    </rPh>
    <rPh sb="5" eb="6">
      <t>スウ</t>
    </rPh>
    <phoneticPr fontId="4"/>
  </si>
  <si>
    <t>要償還件数</t>
    <rPh sb="0" eb="1">
      <t>ヨウ</t>
    </rPh>
    <rPh sb="1" eb="3">
      <t>ショウカン</t>
    </rPh>
    <rPh sb="3" eb="5">
      <t>ケンスウ</t>
    </rPh>
    <phoneticPr fontId="4"/>
  </si>
  <si>
    <t>償還終了</t>
    <rPh sb="0" eb="2">
      <t>ショウカン</t>
    </rPh>
    <rPh sb="2" eb="4">
      <t>シュウリョウ</t>
    </rPh>
    <phoneticPr fontId="4"/>
  </si>
  <si>
    <t>在外研修</t>
    <rPh sb="0" eb="1">
      <t>ザイ</t>
    </rPh>
    <rPh sb="1" eb="2">
      <t>ソト</t>
    </rPh>
    <rPh sb="2" eb="4">
      <t>ケンシュウ</t>
    </rPh>
    <phoneticPr fontId="4"/>
  </si>
  <si>
    <t>全府省等研修</t>
    <rPh sb="0" eb="1">
      <t>ゼン</t>
    </rPh>
    <rPh sb="1" eb="2">
      <t>フ</t>
    </rPh>
    <rPh sb="2" eb="3">
      <t>ショウ</t>
    </rPh>
    <rPh sb="3" eb="4">
      <t>トウ</t>
    </rPh>
    <rPh sb="4" eb="6">
      <t>ケンシュウ</t>
    </rPh>
    <phoneticPr fontId="4"/>
  </si>
  <si>
    <t>人事院</t>
    <rPh sb="0" eb="3">
      <t>ジンジイン</t>
    </rPh>
    <phoneticPr fontId="4"/>
  </si>
  <si>
    <t>行政官長期在外研究員制度</t>
    <rPh sb="0" eb="2">
      <t>ギョウセイ</t>
    </rPh>
    <rPh sb="2" eb="3">
      <t>カン</t>
    </rPh>
    <rPh sb="3" eb="5">
      <t>チョウキ</t>
    </rPh>
    <rPh sb="5" eb="7">
      <t>ザイガイ</t>
    </rPh>
    <rPh sb="7" eb="10">
      <t>ケンキュウイン</t>
    </rPh>
    <rPh sb="10" eb="12">
      <t>セイド</t>
    </rPh>
    <phoneticPr fontId="4"/>
  </si>
  <si>
    <t>原則２年</t>
    <rPh sb="0" eb="2">
      <t>ゲンソク</t>
    </rPh>
    <rPh sb="3" eb="4">
      <t>ネン</t>
    </rPh>
    <phoneticPr fontId="4"/>
  </si>
  <si>
    <t>文部科学省</t>
    <rPh sb="0" eb="2">
      <t>モンブ</t>
    </rPh>
    <rPh sb="2" eb="5">
      <t>カガクショウ</t>
    </rPh>
    <phoneticPr fontId="4"/>
  </si>
  <si>
    <t>宇宙関係在外研究員派遣制度</t>
    <rPh sb="0" eb="2">
      <t>ウチュウ</t>
    </rPh>
    <rPh sb="2" eb="4">
      <t>カンケイ</t>
    </rPh>
    <rPh sb="4" eb="6">
      <t>ザイガイ</t>
    </rPh>
    <rPh sb="6" eb="9">
      <t>ケンキュウイン</t>
    </rPh>
    <rPh sb="9" eb="11">
      <t>ハケン</t>
    </rPh>
    <rPh sb="11" eb="13">
      <t>セイド</t>
    </rPh>
    <phoneticPr fontId="4"/>
  </si>
  <si>
    <t>１年</t>
    <rPh sb="1" eb="2">
      <t>ネン</t>
    </rPh>
    <phoneticPr fontId="4"/>
  </si>
  <si>
    <t>原子力関係在外研究員派遣制度</t>
    <phoneticPr fontId="4"/>
  </si>
  <si>
    <t>自府省等研修</t>
    <rPh sb="0" eb="1">
      <t>ジ</t>
    </rPh>
    <rPh sb="1" eb="2">
      <t>フ</t>
    </rPh>
    <rPh sb="2" eb="3">
      <t>ショウ</t>
    </rPh>
    <rPh sb="3" eb="4">
      <t>トウ</t>
    </rPh>
    <rPh sb="4" eb="5">
      <t>ケン</t>
    </rPh>
    <rPh sb="5" eb="6">
      <t>オサム</t>
    </rPh>
    <phoneticPr fontId="4"/>
  </si>
  <si>
    <t>会計検査院</t>
    <rPh sb="0" eb="2">
      <t>カイケイ</t>
    </rPh>
    <rPh sb="2" eb="5">
      <t>ケンサイン</t>
    </rPh>
    <phoneticPr fontId="4"/>
  </si>
  <si>
    <t>海外大学院等派遣研修</t>
    <rPh sb="0" eb="2">
      <t>カイガイ</t>
    </rPh>
    <rPh sb="2" eb="5">
      <t>ダイガクイン</t>
    </rPh>
    <rPh sb="5" eb="6">
      <t>トウ</t>
    </rPh>
    <rPh sb="6" eb="8">
      <t>ハケン</t>
    </rPh>
    <rPh sb="8" eb="10">
      <t>ケンシュウ</t>
    </rPh>
    <phoneticPr fontId="4"/>
  </si>
  <si>
    <t>原則17か月</t>
    <rPh sb="5" eb="6">
      <t>ツキ</t>
    </rPh>
    <phoneticPr fontId="4"/>
  </si>
  <si>
    <t>警察庁</t>
    <rPh sb="0" eb="3">
      <t>ケイサツチョウ</t>
    </rPh>
    <phoneticPr fontId="4"/>
  </si>
  <si>
    <t>海外調査研究</t>
    <rPh sb="0" eb="2">
      <t>カイガイ</t>
    </rPh>
    <rPh sb="2" eb="4">
      <t>チョウサ</t>
    </rPh>
    <rPh sb="4" eb="6">
      <t>ケンキュウ</t>
    </rPh>
    <phoneticPr fontId="4"/>
  </si>
  <si>
    <t>情報通信職員海外研究機関（修士課程履修コース）派遣制度</t>
    <phoneticPr fontId="4"/>
  </si>
  <si>
    <t>３年以内</t>
    <rPh sb="1" eb="2">
      <t>ネン</t>
    </rPh>
    <rPh sb="2" eb="4">
      <t>イナイ</t>
    </rPh>
    <phoneticPr fontId="4"/>
  </si>
  <si>
    <t>金融庁</t>
    <rPh sb="0" eb="3">
      <t>キンユウチョウ</t>
    </rPh>
    <phoneticPr fontId="4"/>
  </si>
  <si>
    <t>在外研究員制度</t>
    <rPh sb="0" eb="2">
      <t>ザイガイ</t>
    </rPh>
    <rPh sb="2" eb="5">
      <t>ケンキュウイン</t>
    </rPh>
    <rPh sb="5" eb="7">
      <t>セイド</t>
    </rPh>
    <phoneticPr fontId="4"/>
  </si>
  <si>
    <t>法務省</t>
    <rPh sb="0" eb="3">
      <t>ホウムショウ</t>
    </rPh>
    <phoneticPr fontId="4"/>
  </si>
  <si>
    <t>検事在外研究員（米国大学院コース）派遣制度</t>
    <rPh sb="0" eb="2">
      <t>ケンジ</t>
    </rPh>
    <rPh sb="2" eb="4">
      <t>ザイガイ</t>
    </rPh>
    <rPh sb="4" eb="7">
      <t>ケンキュウイン</t>
    </rPh>
    <rPh sb="8" eb="10">
      <t>ベイコク</t>
    </rPh>
    <rPh sb="10" eb="13">
      <t>ダイガクイン</t>
    </rPh>
    <rPh sb="17" eb="19">
      <t>ハケン</t>
    </rPh>
    <rPh sb="19" eb="21">
      <t>セイド</t>
    </rPh>
    <phoneticPr fontId="4"/>
  </si>
  <si>
    <t>原則１年</t>
    <rPh sb="0" eb="2">
      <t>ゲンソク</t>
    </rPh>
    <rPh sb="3" eb="4">
      <t>ネン</t>
    </rPh>
    <phoneticPr fontId="4"/>
  </si>
  <si>
    <t>財務省</t>
    <phoneticPr fontId="4"/>
  </si>
  <si>
    <t>在外研究員制度</t>
    <phoneticPr fontId="4"/>
  </si>
  <si>
    <t>１年又は２年</t>
    <rPh sb="1" eb="2">
      <t>ネン</t>
    </rPh>
    <rPh sb="2" eb="3">
      <t>マタ</t>
    </rPh>
    <rPh sb="5" eb="6">
      <t>ネン</t>
    </rPh>
    <phoneticPr fontId="4"/>
  </si>
  <si>
    <t>国税庁</t>
    <rPh sb="0" eb="3">
      <t>コクゼイチョウ</t>
    </rPh>
    <phoneticPr fontId="4"/>
  </si>
  <si>
    <t>原則1年</t>
    <rPh sb="0" eb="2">
      <t>ゲンソク</t>
    </rPh>
    <rPh sb="3" eb="4">
      <t>ネン</t>
    </rPh>
    <phoneticPr fontId="4"/>
  </si>
  <si>
    <t>経済産業省</t>
    <rPh sb="0" eb="2">
      <t>ケイザイ</t>
    </rPh>
    <rPh sb="2" eb="5">
      <t>サンギョウショウ</t>
    </rPh>
    <phoneticPr fontId="4"/>
  </si>
  <si>
    <t>海外調査研究員制度</t>
    <rPh sb="0" eb="2">
      <t>カイガイ</t>
    </rPh>
    <rPh sb="2" eb="4">
      <t>チョウサ</t>
    </rPh>
    <rPh sb="4" eb="7">
      <t>ケンキュウイン</t>
    </rPh>
    <rPh sb="7" eb="9">
      <t>セイド</t>
    </rPh>
    <phoneticPr fontId="4"/>
  </si>
  <si>
    <t>特許庁</t>
    <rPh sb="0" eb="3">
      <t>トッキョチョウ</t>
    </rPh>
    <phoneticPr fontId="4"/>
  </si>
  <si>
    <t>外国大学院課程履修研修</t>
    <phoneticPr fontId="4"/>
  </si>
  <si>
    <t>海上保安庁</t>
    <phoneticPr fontId="4"/>
  </si>
  <si>
    <t>在外大学院派遣制度</t>
    <phoneticPr fontId="4"/>
  </si>
  <si>
    <t>期間の定めなし</t>
    <phoneticPr fontId="4"/>
  </si>
  <si>
    <t>原子力規制庁</t>
    <rPh sb="5" eb="6">
      <t>チョウ</t>
    </rPh>
    <phoneticPr fontId="4"/>
  </si>
  <si>
    <t>原子力規制委員会職員長期在外研究員制度</t>
    <phoneticPr fontId="4"/>
  </si>
  <si>
    <t>２年又は３年</t>
    <phoneticPr fontId="4"/>
  </si>
  <si>
    <t>外務省</t>
    <rPh sb="0" eb="3">
      <t>ガイムショウ</t>
    </rPh>
    <phoneticPr fontId="4"/>
  </si>
  <si>
    <t>在外研修</t>
    <rPh sb="0" eb="2">
      <t>ザイガイ</t>
    </rPh>
    <rPh sb="2" eb="4">
      <t>ケンシュウ</t>
    </rPh>
    <phoneticPr fontId="4"/>
  </si>
  <si>
    <t>２年又は３年</t>
    <rPh sb="1" eb="2">
      <t>ネン</t>
    </rPh>
    <rPh sb="2" eb="3">
      <t>マタ</t>
    </rPh>
    <rPh sb="5" eb="6">
      <t>ネン</t>
    </rPh>
    <phoneticPr fontId="4"/>
  </si>
  <si>
    <t>防衛省</t>
    <rPh sb="0" eb="3">
      <t>ボウエイショウ</t>
    </rPh>
    <phoneticPr fontId="4"/>
  </si>
  <si>
    <t>国外一般大学留学（修士課程）</t>
    <rPh sb="0" eb="2">
      <t>コクガイ</t>
    </rPh>
    <rPh sb="2" eb="4">
      <t>イッパン</t>
    </rPh>
    <rPh sb="4" eb="6">
      <t>ダイガク</t>
    </rPh>
    <rPh sb="6" eb="8">
      <t>リュウガク</t>
    </rPh>
    <phoneticPr fontId="4"/>
  </si>
  <si>
    <t>国外一般大学留学（博士課程）</t>
    <rPh sb="0" eb="2">
      <t>コクガイ</t>
    </rPh>
    <rPh sb="2" eb="4">
      <t>イッパン</t>
    </rPh>
    <rPh sb="4" eb="6">
      <t>ダイガク</t>
    </rPh>
    <rPh sb="6" eb="8">
      <t>リュウガク</t>
    </rPh>
    <rPh sb="9" eb="11">
      <t>ハクシ</t>
    </rPh>
    <phoneticPr fontId="4"/>
  </si>
  <si>
    <t>原則３年</t>
    <rPh sb="0" eb="2">
      <t>ゲンソク</t>
    </rPh>
    <rPh sb="3" eb="4">
      <t>ネン</t>
    </rPh>
    <phoneticPr fontId="4"/>
  </si>
  <si>
    <t>裁判所</t>
    <rPh sb="0" eb="3">
      <t>サイバンショ</t>
    </rPh>
    <phoneticPr fontId="4"/>
  </si>
  <si>
    <t>判事補海外留学研究員制度</t>
    <phoneticPr fontId="4"/>
  </si>
  <si>
    <t>国立印刷局</t>
    <rPh sb="0" eb="2">
      <t>コクリツ</t>
    </rPh>
    <rPh sb="2" eb="5">
      <t>インサツキョク</t>
    </rPh>
    <phoneticPr fontId="4"/>
  </si>
  <si>
    <t>長期海外派遣研修</t>
    <rPh sb="0" eb="2">
      <t>チョウキ</t>
    </rPh>
    <rPh sb="2" eb="4">
      <t>カイガイ</t>
    </rPh>
    <rPh sb="4" eb="6">
      <t>ハケン</t>
    </rPh>
    <rPh sb="6" eb="8">
      <t>ケンシュウ</t>
    </rPh>
    <phoneticPr fontId="4"/>
  </si>
  <si>
    <t>在外計</t>
    <rPh sb="0" eb="2">
      <t>ザイガイ</t>
    </rPh>
    <rPh sb="2" eb="3">
      <t>ケイ</t>
    </rPh>
    <phoneticPr fontId="4"/>
  </si>
  <si>
    <t>国内研修</t>
    <rPh sb="0" eb="1">
      <t>クニ</t>
    </rPh>
    <rPh sb="1" eb="2">
      <t>ナイ</t>
    </rPh>
    <rPh sb="2" eb="4">
      <t>ケンシュウ</t>
    </rPh>
    <phoneticPr fontId="3"/>
  </si>
  <si>
    <t>全府省等研修</t>
    <rPh sb="0" eb="1">
      <t>ゼン</t>
    </rPh>
    <rPh sb="1" eb="3">
      <t>フショウ</t>
    </rPh>
    <rPh sb="3" eb="4">
      <t>トウ</t>
    </rPh>
    <rPh sb="4" eb="6">
      <t>ケンシュウ</t>
    </rPh>
    <phoneticPr fontId="4"/>
  </si>
  <si>
    <t>行政官国内研究員制度（修士課程コース）</t>
    <phoneticPr fontId="4"/>
  </si>
  <si>
    <t>２年以内</t>
    <rPh sb="1" eb="2">
      <t>ネン</t>
    </rPh>
    <rPh sb="2" eb="4">
      <t>イナイ</t>
    </rPh>
    <phoneticPr fontId="4"/>
  </si>
  <si>
    <t>行政官国内研究員制度（博士課程コース）</t>
    <rPh sb="11" eb="13">
      <t>ハクシ</t>
    </rPh>
    <phoneticPr fontId="4"/>
  </si>
  <si>
    <t>自府省等研修</t>
    <phoneticPr fontId="4"/>
  </si>
  <si>
    <t>会計専門職大学院派遣研修</t>
    <rPh sb="0" eb="2">
      <t>カイケイ</t>
    </rPh>
    <rPh sb="2" eb="5">
      <t>センモンショク</t>
    </rPh>
    <rPh sb="5" eb="8">
      <t>ダイガクイン</t>
    </rPh>
    <rPh sb="8" eb="10">
      <t>ハケン</t>
    </rPh>
    <rPh sb="10" eb="12">
      <t>ケンシュウ</t>
    </rPh>
    <phoneticPr fontId="4"/>
  </si>
  <si>
    <t>原則２年</t>
    <rPh sb="3" eb="4">
      <t>ネン</t>
    </rPh>
    <phoneticPr fontId="4"/>
  </si>
  <si>
    <t>会計検査院</t>
    <rPh sb="0" eb="2">
      <t>カイケイ</t>
    </rPh>
    <rPh sb="2" eb="5">
      <t>ケンサイン</t>
    </rPh>
    <phoneticPr fontId="9"/>
  </si>
  <si>
    <t>会計検査院公共政策大学院（国際プログラム）派遣研修</t>
    <rPh sb="0" eb="2">
      <t>カイケイ</t>
    </rPh>
    <rPh sb="2" eb="5">
      <t>ケンサイン</t>
    </rPh>
    <rPh sb="5" eb="7">
      <t>コウキョウ</t>
    </rPh>
    <rPh sb="7" eb="9">
      <t>セイサク</t>
    </rPh>
    <rPh sb="9" eb="12">
      <t>ダイガクイン</t>
    </rPh>
    <rPh sb="13" eb="15">
      <t>コクサイ</t>
    </rPh>
    <rPh sb="21" eb="23">
      <t>ハケン</t>
    </rPh>
    <rPh sb="23" eb="25">
      <t>ケンシュウ</t>
    </rPh>
    <phoneticPr fontId="9"/>
  </si>
  <si>
    <t>警察庁</t>
    <phoneticPr fontId="4"/>
  </si>
  <si>
    <t>情報通信職員国内大学院派遣制度</t>
    <phoneticPr fontId="4"/>
  </si>
  <si>
    <t>２年</t>
    <phoneticPr fontId="4"/>
  </si>
  <si>
    <t>金融庁</t>
    <phoneticPr fontId="4"/>
  </si>
  <si>
    <t>国内大学院派遣制度</t>
    <rPh sb="0" eb="2">
      <t>コクナイ</t>
    </rPh>
    <rPh sb="2" eb="5">
      <t>ダイガクイン</t>
    </rPh>
    <rPh sb="5" eb="7">
      <t>ハケン</t>
    </rPh>
    <phoneticPr fontId="4"/>
  </si>
  <si>
    <t>２年</t>
    <rPh sb="1" eb="2">
      <t>ネン</t>
    </rPh>
    <phoneticPr fontId="4"/>
  </si>
  <si>
    <t>財務省</t>
    <rPh sb="0" eb="1">
      <t>ザイ</t>
    </rPh>
    <rPh sb="1" eb="2">
      <t>ツトム</t>
    </rPh>
    <rPh sb="2" eb="3">
      <t>ショウ</t>
    </rPh>
    <phoneticPr fontId="4"/>
  </si>
  <si>
    <t>経済学等専門研修制度</t>
    <rPh sb="0" eb="3">
      <t>ケイザイガク</t>
    </rPh>
    <rPh sb="3" eb="4">
      <t>トウ</t>
    </rPh>
    <rPh sb="4" eb="6">
      <t>センモン</t>
    </rPh>
    <rPh sb="6" eb="8">
      <t>ケンシュウ</t>
    </rPh>
    <rPh sb="8" eb="10">
      <t>セイド</t>
    </rPh>
    <phoneticPr fontId="4"/>
  </si>
  <si>
    <r>
      <t>１年又は２年</t>
    </r>
    <r>
      <rPr>
        <sz val="12"/>
        <color rgb="FFFF0000"/>
        <rFont val="ＭＳ Ｐゴシック"/>
        <family val="3"/>
        <charset val="128"/>
      </rPr>
      <t>（修士）
５年（博士）</t>
    </r>
    <rPh sb="1" eb="2">
      <t>ネン</t>
    </rPh>
    <rPh sb="2" eb="3">
      <t>マタ</t>
    </rPh>
    <rPh sb="5" eb="6">
      <t>ネン</t>
    </rPh>
    <rPh sb="7" eb="9">
      <t>シュウシ</t>
    </rPh>
    <rPh sb="12" eb="13">
      <t>ネン</t>
    </rPh>
    <rPh sb="14" eb="16">
      <t>ハクシ</t>
    </rPh>
    <phoneticPr fontId="4"/>
  </si>
  <si>
    <t>税関研修所大学委託研修制度</t>
    <rPh sb="0" eb="2">
      <t>ゼイカン</t>
    </rPh>
    <rPh sb="2" eb="5">
      <t>ケンシュウショ</t>
    </rPh>
    <rPh sb="5" eb="7">
      <t>ダイガク</t>
    </rPh>
    <rPh sb="7" eb="9">
      <t>イタク</t>
    </rPh>
    <rPh sb="9" eb="11">
      <t>ケンシュウ</t>
    </rPh>
    <rPh sb="11" eb="13">
      <t>セイド</t>
    </rPh>
    <phoneticPr fontId="4"/>
  </si>
  <si>
    <r>
      <rPr>
        <strike/>
        <sz val="12"/>
        <color rgb="FFFF0000"/>
        <rFont val="ＭＳ Ｐゴシック"/>
        <family val="3"/>
        <charset val="128"/>
      </rPr>
      <t>１年又は</t>
    </r>
    <r>
      <rPr>
        <sz val="12"/>
        <rFont val="ＭＳ Ｐゴシック"/>
        <family val="3"/>
        <charset val="128"/>
      </rPr>
      <t>３年</t>
    </r>
    <r>
      <rPr>
        <sz val="12"/>
        <color rgb="FFFF0000"/>
        <rFont val="ＭＳ Ｐゴシック"/>
        <family val="3"/>
        <charset val="128"/>
      </rPr>
      <t>以内</t>
    </r>
    <rPh sb="1" eb="2">
      <t>ネン</t>
    </rPh>
    <rPh sb="2" eb="3">
      <t>マタ</t>
    </rPh>
    <rPh sb="5" eb="6">
      <t>ネン</t>
    </rPh>
    <rPh sb="6" eb="8">
      <t>イナイ</t>
    </rPh>
    <phoneticPr fontId="4"/>
  </si>
  <si>
    <t>財務局経済学等研究員派遣制度</t>
    <phoneticPr fontId="4"/>
  </si>
  <si>
    <t>税務大学校研究科博士前期課程受講コース</t>
    <rPh sb="0" eb="2">
      <t>ゼイム</t>
    </rPh>
    <rPh sb="2" eb="5">
      <t>ダイガッコウ</t>
    </rPh>
    <rPh sb="5" eb="7">
      <t>ケンキュウ</t>
    </rPh>
    <rPh sb="7" eb="8">
      <t>カ</t>
    </rPh>
    <rPh sb="8" eb="10">
      <t>ハクシ</t>
    </rPh>
    <rPh sb="10" eb="12">
      <t>ゼンキ</t>
    </rPh>
    <rPh sb="12" eb="14">
      <t>カテイ</t>
    </rPh>
    <rPh sb="14" eb="16">
      <t>ジュコウ</t>
    </rPh>
    <phoneticPr fontId="4"/>
  </si>
  <si>
    <t>原則15か月</t>
    <rPh sb="5" eb="6">
      <t>ツキ</t>
    </rPh>
    <phoneticPr fontId="4"/>
  </si>
  <si>
    <t>放射線対策行政官国内研究員(専門職大学院コース）制度</t>
    <rPh sb="0" eb="3">
      <t>ホウシャセン</t>
    </rPh>
    <rPh sb="3" eb="5">
      <t>タイサク</t>
    </rPh>
    <rPh sb="5" eb="8">
      <t>ギョウセイカン</t>
    </rPh>
    <rPh sb="8" eb="10">
      <t>コクナイ</t>
    </rPh>
    <rPh sb="10" eb="13">
      <t>ケンキュウイン</t>
    </rPh>
    <rPh sb="14" eb="17">
      <t>センモンショク</t>
    </rPh>
    <rPh sb="17" eb="20">
      <t>ダイガクイン</t>
    </rPh>
    <rPh sb="24" eb="26">
      <t>セイド</t>
    </rPh>
    <phoneticPr fontId="4"/>
  </si>
  <si>
    <t>国内大学院派遣制度</t>
    <rPh sb="0" eb="2">
      <t>コクナイ</t>
    </rPh>
    <rPh sb="2" eb="5">
      <t>ダイガクイン</t>
    </rPh>
    <rPh sb="5" eb="7">
      <t>ハケン</t>
    </rPh>
    <rPh sb="7" eb="9">
      <t>セイド</t>
    </rPh>
    <phoneticPr fontId="4"/>
  </si>
  <si>
    <t>文化庁</t>
    <rPh sb="0" eb="3">
      <t>ブンカチョウ</t>
    </rPh>
    <phoneticPr fontId="4"/>
  </si>
  <si>
    <t>文化政策関係行政官国内研究員派遣制度</t>
    <rPh sb="0" eb="2">
      <t>ブンカ</t>
    </rPh>
    <rPh sb="2" eb="4">
      <t>セイサク</t>
    </rPh>
    <rPh sb="4" eb="6">
      <t>カンケイ</t>
    </rPh>
    <rPh sb="6" eb="9">
      <t>ギョウセイカン</t>
    </rPh>
    <rPh sb="9" eb="11">
      <t>コクナイ</t>
    </rPh>
    <rPh sb="11" eb="14">
      <t>ケンキュウイン</t>
    </rPh>
    <rPh sb="14" eb="16">
      <t>ハケン</t>
    </rPh>
    <rPh sb="16" eb="18">
      <t>セイド</t>
    </rPh>
    <phoneticPr fontId="4"/>
  </si>
  <si>
    <t>農林水産省</t>
    <rPh sb="0" eb="2">
      <t>ノウリン</t>
    </rPh>
    <rPh sb="2" eb="5">
      <t>スイサンショウ</t>
    </rPh>
    <phoneticPr fontId="4"/>
  </si>
  <si>
    <t>検査・監察部国内会計専門職大学院派遣制度</t>
    <rPh sb="0" eb="2">
      <t>ケンサ</t>
    </rPh>
    <rPh sb="3" eb="6">
      <t>カンサツブ</t>
    </rPh>
    <rPh sb="6" eb="8">
      <t>コクナイ</t>
    </rPh>
    <rPh sb="8" eb="10">
      <t>カイケイ</t>
    </rPh>
    <rPh sb="10" eb="13">
      <t>センモンショク</t>
    </rPh>
    <rPh sb="13" eb="16">
      <t>ダイガクイン</t>
    </rPh>
    <rPh sb="16" eb="18">
      <t>ハケン</t>
    </rPh>
    <rPh sb="18" eb="20">
      <t>セイド</t>
    </rPh>
    <phoneticPr fontId="4"/>
  </si>
  <si>
    <t>国内大学院（事業構想修士）派遣制度</t>
    <rPh sb="0" eb="2">
      <t>コクナイ</t>
    </rPh>
    <rPh sb="2" eb="5">
      <t>ダイガクイン</t>
    </rPh>
    <rPh sb="6" eb="8">
      <t>ジギョウ</t>
    </rPh>
    <rPh sb="8" eb="10">
      <t>コウソウ</t>
    </rPh>
    <rPh sb="10" eb="12">
      <t>シュウシ</t>
    </rPh>
    <rPh sb="13" eb="15">
      <t>ハケン</t>
    </rPh>
    <rPh sb="15" eb="17">
      <t>セイド</t>
    </rPh>
    <phoneticPr fontId="4"/>
  </si>
  <si>
    <t>国内大学院経済等研修</t>
    <rPh sb="0" eb="2">
      <t>コクナイ</t>
    </rPh>
    <rPh sb="2" eb="5">
      <t>ダイガクイン</t>
    </rPh>
    <rPh sb="5" eb="7">
      <t>ケイザイ</t>
    </rPh>
    <rPh sb="7" eb="8">
      <t>トウ</t>
    </rPh>
    <rPh sb="8" eb="10">
      <t>ケンシュウ</t>
    </rPh>
    <phoneticPr fontId="4"/>
  </si>
  <si>
    <t>国内大学院課程履修研修</t>
    <phoneticPr fontId="4"/>
  </si>
  <si>
    <t>国土交通省</t>
    <rPh sb="0" eb="2">
      <t>コクド</t>
    </rPh>
    <rPh sb="2" eb="5">
      <t>コウツウショウ</t>
    </rPh>
    <phoneticPr fontId="4"/>
  </si>
  <si>
    <t>国内政策研究員派遣制度</t>
    <rPh sb="0" eb="2">
      <t>コクナイ</t>
    </rPh>
    <rPh sb="2" eb="4">
      <t>セイサク</t>
    </rPh>
    <rPh sb="4" eb="7">
      <t>ケンキュウイン</t>
    </rPh>
    <rPh sb="7" eb="9">
      <t>ハケン</t>
    </rPh>
    <rPh sb="9" eb="11">
      <t>セイド</t>
    </rPh>
    <phoneticPr fontId="4"/>
  </si>
  <si>
    <t>海上保安庁</t>
    <rPh sb="0" eb="2">
      <t>カイジョウ</t>
    </rPh>
    <rPh sb="2" eb="5">
      <t>ホアンチョウ</t>
    </rPh>
    <phoneticPr fontId="4"/>
  </si>
  <si>
    <t>期間の定めなし</t>
    <rPh sb="0" eb="2">
      <t>キカン</t>
    </rPh>
    <rPh sb="3" eb="4">
      <t>サダ</t>
    </rPh>
    <phoneticPr fontId="4"/>
  </si>
  <si>
    <t>原子力規制委員会原子力規制行政官国内研究員制度</t>
    <rPh sb="13" eb="16">
      <t>ギョウセイカン</t>
    </rPh>
    <rPh sb="16" eb="18">
      <t>コクナイ</t>
    </rPh>
    <rPh sb="18" eb="21">
      <t>ケンキュウイン</t>
    </rPh>
    <rPh sb="21" eb="23">
      <t>セイド</t>
    </rPh>
    <phoneticPr fontId="4"/>
  </si>
  <si>
    <t>防衛省</t>
    <phoneticPr fontId="4"/>
  </si>
  <si>
    <t>国内一般大学留学（修士課程）</t>
    <rPh sb="0" eb="2">
      <t>コクナイ</t>
    </rPh>
    <rPh sb="2" eb="4">
      <t>イッパン</t>
    </rPh>
    <rPh sb="4" eb="6">
      <t>ダイガク</t>
    </rPh>
    <rPh sb="6" eb="8">
      <t>リュウガク</t>
    </rPh>
    <phoneticPr fontId="4"/>
  </si>
  <si>
    <t>原則１年又は２年</t>
    <rPh sb="0" eb="2">
      <t>ゲンソク</t>
    </rPh>
    <rPh sb="3" eb="4">
      <t>ネン</t>
    </rPh>
    <rPh sb="4" eb="5">
      <t>マタ</t>
    </rPh>
    <rPh sb="7" eb="8">
      <t>ネン</t>
    </rPh>
    <phoneticPr fontId="4"/>
  </si>
  <si>
    <t>国内一般大学留学（博士課程）</t>
    <rPh sb="0" eb="2">
      <t>コクナイ</t>
    </rPh>
    <rPh sb="2" eb="4">
      <t>イッパン</t>
    </rPh>
    <rPh sb="4" eb="6">
      <t>ダイガク</t>
    </rPh>
    <rPh sb="6" eb="8">
      <t>リュウガク</t>
    </rPh>
    <phoneticPr fontId="4"/>
  </si>
  <si>
    <t>原則３年又は４年</t>
    <rPh sb="0" eb="2">
      <t>ゲンソク</t>
    </rPh>
    <rPh sb="3" eb="4">
      <t>ネン</t>
    </rPh>
    <rPh sb="4" eb="5">
      <t>マタ</t>
    </rPh>
    <rPh sb="7" eb="8">
      <t>ネン</t>
    </rPh>
    <phoneticPr fontId="4"/>
  </si>
  <si>
    <t>防衛大学校理工学研究科留学（前期課程）</t>
    <rPh sb="11" eb="13">
      <t>リュウガク</t>
    </rPh>
    <phoneticPr fontId="4"/>
  </si>
  <si>
    <t>防衛大学校理工学研究科留学（後期課程）</t>
    <rPh sb="11" eb="13">
      <t>リュウガク</t>
    </rPh>
    <phoneticPr fontId="4"/>
  </si>
  <si>
    <t>３年</t>
    <rPh sb="1" eb="2">
      <t>ネン</t>
    </rPh>
    <phoneticPr fontId="4"/>
  </si>
  <si>
    <t>防衛大学校総合安全保障研究科留学（前期課程）</t>
    <rPh sb="0" eb="2">
      <t>ボウエイ</t>
    </rPh>
    <rPh sb="2" eb="4">
      <t>ダイガク</t>
    </rPh>
    <rPh sb="4" eb="5">
      <t>コウ</t>
    </rPh>
    <rPh sb="5" eb="7">
      <t>ソウゴウ</t>
    </rPh>
    <rPh sb="7" eb="9">
      <t>アンゼン</t>
    </rPh>
    <rPh sb="9" eb="11">
      <t>ホショウ</t>
    </rPh>
    <rPh sb="11" eb="13">
      <t>ケンキュウ</t>
    </rPh>
    <rPh sb="13" eb="14">
      <t>カ</t>
    </rPh>
    <rPh sb="14" eb="16">
      <t>リュウガク</t>
    </rPh>
    <phoneticPr fontId="4"/>
  </si>
  <si>
    <t>防衛大学校総合安全保障研究科留学（後期課程）</t>
    <rPh sb="0" eb="2">
      <t>ボウエイ</t>
    </rPh>
    <rPh sb="2" eb="4">
      <t>ダイガク</t>
    </rPh>
    <rPh sb="4" eb="5">
      <t>コウ</t>
    </rPh>
    <rPh sb="5" eb="7">
      <t>ソウゴウ</t>
    </rPh>
    <rPh sb="7" eb="9">
      <t>アンゼン</t>
    </rPh>
    <rPh sb="9" eb="11">
      <t>ホショウ</t>
    </rPh>
    <rPh sb="11" eb="13">
      <t>ケンキュウ</t>
    </rPh>
    <rPh sb="13" eb="14">
      <t>カ</t>
    </rPh>
    <rPh sb="14" eb="16">
      <t>リュウガク</t>
    </rPh>
    <phoneticPr fontId="4"/>
  </si>
  <si>
    <t>防衛医科大学校医学研究科留学</t>
    <rPh sb="0" eb="2">
      <t>ボウエイ</t>
    </rPh>
    <rPh sb="2" eb="6">
      <t>イカダイガク</t>
    </rPh>
    <rPh sb="6" eb="7">
      <t>コウ</t>
    </rPh>
    <rPh sb="7" eb="9">
      <t>イガク</t>
    </rPh>
    <rPh sb="9" eb="12">
      <t>ケンキュウカ</t>
    </rPh>
    <rPh sb="12" eb="14">
      <t>リュウガク</t>
    </rPh>
    <phoneticPr fontId="4"/>
  </si>
  <si>
    <t>４年</t>
    <rPh sb="1" eb="2">
      <t>ネン</t>
    </rPh>
    <phoneticPr fontId="4"/>
  </si>
  <si>
    <t>造幣局</t>
    <rPh sb="0" eb="2">
      <t>ゾウヘイ</t>
    </rPh>
    <rPh sb="2" eb="3">
      <t>キョク</t>
    </rPh>
    <phoneticPr fontId="4"/>
  </si>
  <si>
    <t>派遣研修</t>
    <rPh sb="0" eb="2">
      <t>ハケン</t>
    </rPh>
    <rPh sb="2" eb="4">
      <t>ケンシュウ</t>
    </rPh>
    <phoneticPr fontId="4"/>
  </si>
  <si>
    <t>製品評価技術
基盤機構</t>
    <rPh sb="0" eb="2">
      <t>セイヒン</t>
    </rPh>
    <phoneticPr fontId="4"/>
  </si>
  <si>
    <t>長期派遣研修制度</t>
    <rPh sb="0" eb="2">
      <t>チョウキ</t>
    </rPh>
    <rPh sb="2" eb="4">
      <t>ハケン</t>
    </rPh>
    <rPh sb="4" eb="6">
      <t>ケンシュウ</t>
    </rPh>
    <phoneticPr fontId="4"/>
  </si>
  <si>
    <t>原則６か月以上２年以内</t>
    <rPh sb="0" eb="2">
      <t>ゲンソク</t>
    </rPh>
    <rPh sb="4" eb="5">
      <t>ガツ</t>
    </rPh>
    <rPh sb="5" eb="7">
      <t>イジョウ</t>
    </rPh>
    <rPh sb="8" eb="9">
      <t>ネン</t>
    </rPh>
    <rPh sb="9" eb="11">
      <t>イナイ</t>
    </rPh>
    <phoneticPr fontId="4"/>
  </si>
  <si>
    <t>国内計</t>
    <rPh sb="0" eb="2">
      <t>コクナイ</t>
    </rPh>
    <rPh sb="2" eb="3">
      <t>ケイ</t>
    </rPh>
    <phoneticPr fontId="4"/>
  </si>
  <si>
    <t>合計（在外及び国内）</t>
    <rPh sb="0" eb="1">
      <t>ゴウ</t>
    </rPh>
    <rPh sb="1" eb="2">
      <t>ケイ</t>
    </rPh>
    <rPh sb="3" eb="5">
      <t>ザイガイ</t>
    </rPh>
    <rPh sb="5" eb="6">
      <t>オヨ</t>
    </rPh>
    <rPh sb="7" eb="9">
      <t>コクナイ</t>
    </rPh>
    <phoneticPr fontId="4"/>
  </si>
  <si>
    <t>令和６年度における留学費用償還状況（人事院分）</t>
    <rPh sb="0" eb="2">
      <t>レイワ</t>
    </rPh>
    <rPh sb="3" eb="5">
      <t>ネンド</t>
    </rPh>
    <rPh sb="9" eb="11">
      <t>リュウガク</t>
    </rPh>
    <rPh sb="11" eb="13">
      <t>ヒヨウ</t>
    </rPh>
    <rPh sb="13" eb="15">
      <t>ショウカン</t>
    </rPh>
    <rPh sb="15" eb="17">
      <t>ジョウキョウ</t>
    </rPh>
    <rPh sb="18" eb="21">
      <t>ジンジイン</t>
    </rPh>
    <rPh sb="21" eb="22">
      <t>ブン</t>
    </rPh>
    <phoneticPr fontId="4"/>
  </si>
  <si>
    <t>留学開始者数</t>
    <rPh sb="0" eb="2">
      <t>リュウガク</t>
    </rPh>
    <rPh sb="2" eb="4">
      <t>カイシ</t>
    </rPh>
    <rPh sb="4" eb="5">
      <t>シャ</t>
    </rPh>
    <rPh sb="5" eb="6">
      <t>スウ</t>
    </rPh>
    <phoneticPr fontId="3"/>
  </si>
  <si>
    <t>在外大学院派遣制度</t>
    <rPh sb="2" eb="5">
      <t>ダイガクイン</t>
    </rPh>
    <rPh sb="5" eb="7">
      <t>ハケン</t>
    </rPh>
    <rPh sb="7" eb="9">
      <t>セイド</t>
    </rPh>
    <phoneticPr fontId="4"/>
  </si>
  <si>
    <t>令和６年度における留学費用償還状況</t>
    <rPh sb="0" eb="2">
      <t>レイワ</t>
    </rPh>
    <rPh sb="3" eb="5">
      <t>ネンド</t>
    </rPh>
    <rPh sb="9" eb="11">
      <t>リュウガク</t>
    </rPh>
    <rPh sb="11" eb="13">
      <t>ヒヨウ</t>
    </rPh>
    <rPh sb="13" eb="15">
      <t>ショウカン</t>
    </rPh>
    <rPh sb="15" eb="17">
      <t>ジョウキョウ</t>
    </rPh>
    <phoneticPr fontId="4"/>
  </si>
  <si>
    <t>（件）</t>
    <rPh sb="1" eb="2">
      <t>ケン</t>
    </rPh>
    <phoneticPr fontId="4"/>
  </si>
  <si>
    <t>研　　修　　の　　名　　称</t>
    <rPh sb="0" eb="1">
      <t>ケン</t>
    </rPh>
    <rPh sb="3" eb="4">
      <t>オサム</t>
    </rPh>
    <rPh sb="9" eb="10">
      <t>メイ</t>
    </rPh>
    <rPh sb="12" eb="13">
      <t>ショウ</t>
    </rPh>
    <phoneticPr fontId="4"/>
  </si>
  <si>
    <t>留 学 期 間</t>
    <rPh sb="0" eb="1">
      <t>トメ</t>
    </rPh>
    <rPh sb="2" eb="3">
      <t>ガク</t>
    </rPh>
    <rPh sb="4" eb="5">
      <t>キ</t>
    </rPh>
    <rPh sb="6" eb="7">
      <t>アイダ</t>
    </rPh>
    <phoneticPr fontId="4"/>
  </si>
  <si>
    <t>当該年度に留学を開始した件数</t>
    <phoneticPr fontId="4"/>
  </si>
  <si>
    <t>総    数</t>
    <rPh sb="0" eb="1">
      <t>フサ</t>
    </rPh>
    <rPh sb="5" eb="6">
      <t>カズ</t>
    </rPh>
    <phoneticPr fontId="4"/>
  </si>
  <si>
    <t>令和６年度</t>
    <rPh sb="0" eb="2">
      <t>レイワ</t>
    </rPh>
    <rPh sb="3" eb="5">
      <t>ネンド</t>
    </rPh>
    <rPh sb="4" eb="5">
      <t>ド</t>
    </rPh>
    <phoneticPr fontId="4"/>
  </si>
  <si>
    <t>在　　　　外</t>
    <rPh sb="0" eb="1">
      <t>ザイ</t>
    </rPh>
    <rPh sb="5" eb="6">
      <t>ソト</t>
    </rPh>
    <phoneticPr fontId="4"/>
  </si>
  <si>
    <t>全府省
等研修</t>
    <rPh sb="0" eb="1">
      <t>ゼン</t>
    </rPh>
    <rPh sb="1" eb="2">
      <t>フ</t>
    </rPh>
    <rPh sb="2" eb="3">
      <t>ショウ</t>
    </rPh>
    <rPh sb="4" eb="5">
      <t>トウ</t>
    </rPh>
    <rPh sb="5" eb="7">
      <t>ケンシュウ</t>
    </rPh>
    <phoneticPr fontId="4"/>
  </si>
  <si>
    <t>自　　府　　省　　等　　研　　修</t>
    <rPh sb="0" eb="1">
      <t>ジ</t>
    </rPh>
    <rPh sb="3" eb="4">
      <t>フ</t>
    </rPh>
    <rPh sb="6" eb="7">
      <t>ショウ</t>
    </rPh>
    <rPh sb="9" eb="10">
      <t>トウ</t>
    </rPh>
    <rPh sb="12" eb="13">
      <t>ケン</t>
    </rPh>
    <rPh sb="15" eb="16">
      <t>オサム</t>
    </rPh>
    <phoneticPr fontId="4"/>
  </si>
  <si>
    <t>情報通信職員海外研究機関（修士課程履修コース）派遣制度</t>
    <rPh sb="0" eb="4">
      <t>ジョウホウツウシン</t>
    </rPh>
    <rPh sb="4" eb="6">
      <t>ショクイン</t>
    </rPh>
    <rPh sb="6" eb="8">
      <t>カイガイ</t>
    </rPh>
    <rPh sb="8" eb="10">
      <t>ケンキュウ</t>
    </rPh>
    <rPh sb="10" eb="12">
      <t>キカン</t>
    </rPh>
    <rPh sb="13" eb="15">
      <t>シュウシ</t>
    </rPh>
    <rPh sb="15" eb="17">
      <t>カテイ</t>
    </rPh>
    <rPh sb="17" eb="19">
      <t>リシュウ</t>
    </rPh>
    <rPh sb="23" eb="25">
      <t>ハケン</t>
    </rPh>
    <rPh sb="25" eb="27">
      <t>セイド</t>
    </rPh>
    <phoneticPr fontId="3"/>
  </si>
  <si>
    <t>３年以内</t>
    <rPh sb="1" eb="2">
      <t>ネン</t>
    </rPh>
    <rPh sb="2" eb="4">
      <t>イナイ</t>
    </rPh>
    <phoneticPr fontId="3"/>
  </si>
  <si>
    <t>原則１年又は２年</t>
    <rPh sb="3" eb="4">
      <t>ネン</t>
    </rPh>
    <rPh sb="4" eb="5">
      <t>マタ</t>
    </rPh>
    <rPh sb="7" eb="8">
      <t>ネン</t>
    </rPh>
    <phoneticPr fontId="4"/>
  </si>
  <si>
    <t>国外一般大学留学</t>
    <rPh sb="0" eb="2">
      <t>コクガイ</t>
    </rPh>
    <rPh sb="2" eb="4">
      <t>イッパン</t>
    </rPh>
    <rPh sb="4" eb="6">
      <t>ダイガク</t>
    </rPh>
    <rPh sb="6" eb="8">
      <t>リュウガク</t>
    </rPh>
    <phoneticPr fontId="4"/>
  </si>
  <si>
    <t>（修士課程）</t>
    <rPh sb="1" eb="3">
      <t>シュウシ</t>
    </rPh>
    <phoneticPr fontId="4"/>
  </si>
  <si>
    <t>（博士課程）</t>
    <rPh sb="1" eb="3">
      <t>ハカセ</t>
    </rPh>
    <phoneticPr fontId="4"/>
  </si>
  <si>
    <t>小　　        　計</t>
    <rPh sb="0" eb="1">
      <t>ショウ</t>
    </rPh>
    <rPh sb="12" eb="13">
      <t>ケイ</t>
    </rPh>
    <phoneticPr fontId="4"/>
  </si>
  <si>
    <t>国　　　　内</t>
    <rPh sb="0" eb="1">
      <t>クニ</t>
    </rPh>
    <rPh sb="5" eb="6">
      <t>ナイ</t>
    </rPh>
    <phoneticPr fontId="4"/>
  </si>
  <si>
    <t>行政官国内研究員制度</t>
    <phoneticPr fontId="4"/>
  </si>
  <si>
    <t>（修士課程コース）</t>
    <rPh sb="1" eb="3">
      <t>シュウシ</t>
    </rPh>
    <rPh sb="3" eb="5">
      <t>カテイ</t>
    </rPh>
    <phoneticPr fontId="4"/>
  </si>
  <si>
    <t>（博士課程コース）</t>
    <rPh sb="1" eb="3">
      <t>ハカセ</t>
    </rPh>
    <rPh sb="3" eb="5">
      <t>カテイ</t>
    </rPh>
    <phoneticPr fontId="4"/>
  </si>
  <si>
    <t>公共政策大学院（国際プログラム）派遣研修</t>
    <rPh sb="0" eb="2">
      <t>コウキョウ</t>
    </rPh>
    <rPh sb="2" eb="4">
      <t>セイサク</t>
    </rPh>
    <rPh sb="4" eb="7">
      <t>ダイガクイン</t>
    </rPh>
    <rPh sb="8" eb="10">
      <t>コクサイ</t>
    </rPh>
    <rPh sb="16" eb="18">
      <t>ハケン</t>
    </rPh>
    <rPh sb="18" eb="20">
      <t>ケンシュウ</t>
    </rPh>
    <phoneticPr fontId="9"/>
  </si>
  <si>
    <t>財　務　省</t>
    <rPh sb="0" eb="1">
      <t>ザイ</t>
    </rPh>
    <rPh sb="2" eb="3">
      <t>ツトム</t>
    </rPh>
    <rPh sb="4" eb="5">
      <t>ショウ</t>
    </rPh>
    <phoneticPr fontId="4"/>
  </si>
  <si>
    <t>放射線対策行政官国内研究員(専門職大学院コース)制度</t>
  </si>
  <si>
    <t>国内大学院(事業構想修士)派遣制度</t>
    <rPh sb="0" eb="2">
      <t>コクナイ</t>
    </rPh>
    <rPh sb="2" eb="5">
      <t>ダイガクイン</t>
    </rPh>
    <rPh sb="6" eb="8">
      <t>ジギョウ</t>
    </rPh>
    <rPh sb="8" eb="10">
      <t>コウソウ</t>
    </rPh>
    <rPh sb="10" eb="12">
      <t>シュウシ</t>
    </rPh>
    <rPh sb="13" eb="15">
      <t>ハケン</t>
    </rPh>
    <rPh sb="15" eb="17">
      <t>セイド</t>
    </rPh>
    <phoneticPr fontId="4"/>
  </si>
  <si>
    <t>国内一般大学留学</t>
    <rPh sb="0" eb="2">
      <t>コクナイ</t>
    </rPh>
    <rPh sb="2" eb="4">
      <t>イッパン</t>
    </rPh>
    <rPh sb="4" eb="6">
      <t>ダイガク</t>
    </rPh>
    <rPh sb="6" eb="8">
      <t>リュウガク</t>
    </rPh>
    <phoneticPr fontId="4"/>
  </si>
  <si>
    <t>防衛大学校理工学研究科留学</t>
    <rPh sb="11" eb="13">
      <t>リュウガク</t>
    </rPh>
    <phoneticPr fontId="4"/>
  </si>
  <si>
    <t>（前期課程）</t>
  </si>
  <si>
    <t>（後期課程）</t>
  </si>
  <si>
    <t>防衛大学校総合安全保障研究科留学</t>
    <rPh sb="0" eb="2">
      <t>ボウエイ</t>
    </rPh>
    <rPh sb="2" eb="4">
      <t>ダイガク</t>
    </rPh>
    <rPh sb="4" eb="5">
      <t>コウ</t>
    </rPh>
    <rPh sb="5" eb="7">
      <t>ソウゴウ</t>
    </rPh>
    <rPh sb="7" eb="9">
      <t>アンゼン</t>
    </rPh>
    <rPh sb="9" eb="11">
      <t>ホショウ</t>
    </rPh>
    <rPh sb="11" eb="13">
      <t>ケンキュウ</t>
    </rPh>
    <rPh sb="13" eb="14">
      <t>カ</t>
    </rPh>
    <rPh sb="14" eb="16">
      <t>リュウガク</t>
    </rPh>
    <phoneticPr fontId="4"/>
  </si>
  <si>
    <t>製品評価技
術基盤機構</t>
    <rPh sb="0" eb="2">
      <t>セイヒン</t>
    </rPh>
    <phoneticPr fontId="4"/>
  </si>
  <si>
    <t>合　　　　　　計</t>
    <rPh sb="0" eb="1">
      <t>ゴウ</t>
    </rPh>
    <rPh sb="7" eb="8">
      <t>ケイ</t>
    </rPh>
    <phoneticPr fontId="4"/>
  </si>
  <si>
    <t>離職時期別</t>
    <rPh sb="0" eb="2">
      <t>リショク</t>
    </rPh>
    <rPh sb="2" eb="4">
      <t>ジキ</t>
    </rPh>
    <rPh sb="4" eb="5">
      <t>ベツ</t>
    </rPh>
    <phoneticPr fontId="3"/>
  </si>
  <si>
    <t>留学期間中離職者</t>
    <rPh sb="0" eb="2">
      <t>リュウガク</t>
    </rPh>
    <rPh sb="2" eb="5">
      <t>キカンチュウ</t>
    </rPh>
    <rPh sb="5" eb="8">
      <t>リショクシャ</t>
    </rPh>
    <phoneticPr fontId="3"/>
  </si>
  <si>
    <t>留学後５年以内離職者</t>
    <rPh sb="0" eb="3">
      <t>リュウガクゴ</t>
    </rPh>
    <rPh sb="4" eb="5">
      <t>ネン</t>
    </rPh>
    <rPh sb="5" eb="7">
      <t>イナイ</t>
    </rPh>
    <rPh sb="7" eb="10">
      <t>リショクシャ</t>
    </rPh>
    <phoneticPr fontId="3"/>
  </si>
  <si>
    <t>償還義務発生者</t>
    <rPh sb="0" eb="2">
      <t>ショウカン</t>
    </rPh>
    <rPh sb="2" eb="4">
      <t>ギム</t>
    </rPh>
    <rPh sb="4" eb="6">
      <t>ハッセイ</t>
    </rPh>
    <rPh sb="6" eb="7">
      <t>シャ</t>
    </rPh>
    <phoneticPr fontId="3"/>
  </si>
  <si>
    <t>内、完済者</t>
    <rPh sb="0" eb="1">
      <t>ウチ</t>
    </rPh>
    <rPh sb="2" eb="4">
      <t>カンサイ</t>
    </rPh>
    <rPh sb="4" eb="5">
      <t>シャ</t>
    </rPh>
    <phoneticPr fontId="3"/>
  </si>
  <si>
    <t>内人局</t>
    <rPh sb="0" eb="2">
      <t>ナイジン</t>
    </rPh>
    <rPh sb="2" eb="3">
      <t>キョク</t>
    </rPh>
    <phoneticPr fontId="3"/>
  </si>
  <si>
    <t>人事院</t>
    <rPh sb="0" eb="3">
      <t>ジンジイン</t>
    </rPh>
    <phoneticPr fontId="3"/>
  </si>
  <si>
    <t>計</t>
    <rPh sb="0" eb="1">
      <t>ケイ</t>
    </rPh>
    <phoneticPr fontId="3"/>
  </si>
  <si>
    <t>１年又は２年（修士）
５年（博士）</t>
    <phoneticPr fontId="4"/>
  </si>
  <si>
    <t>３年以内</t>
    <phoneticPr fontId="4"/>
  </si>
  <si>
    <t>研修ごとの年度別留学開始状況</t>
  </si>
  <si>
    <r>
      <rPr>
        <sz val="12"/>
        <rFont val="BIZ UDPゴシック"/>
        <family val="3"/>
        <charset val="128"/>
      </rPr>
      <t>平成18年度</t>
    </r>
    <r>
      <rPr>
        <sz val="9"/>
        <rFont val="BIZ UDPゴシック"/>
        <family val="3"/>
        <charset val="128"/>
      </rPr>
      <t xml:space="preserve">
</t>
    </r>
    <r>
      <rPr>
        <sz val="8.5"/>
        <rFont val="BIZ UDPゴシック"/>
        <family val="3"/>
        <charset val="128"/>
      </rPr>
      <t>（平成18年６月19日以降）</t>
    </r>
    <r>
      <rPr>
        <sz val="9"/>
        <rFont val="BIZ UDPゴシック"/>
        <family val="3"/>
        <charset val="128"/>
      </rPr>
      <t xml:space="preserve">
～
</t>
    </r>
    <r>
      <rPr>
        <sz val="12"/>
        <rFont val="BIZ UDPゴシック"/>
        <family val="3"/>
        <charset val="128"/>
      </rPr>
      <t>令和5年度</t>
    </r>
    <rPh sb="0" eb="2">
      <t>ヘイセイ</t>
    </rPh>
    <rPh sb="4" eb="5">
      <t>ネン</t>
    </rPh>
    <rPh sb="5" eb="6">
      <t>ド</t>
    </rPh>
    <rPh sb="8" eb="10">
      <t>ヘイセイ</t>
    </rPh>
    <rPh sb="12" eb="13">
      <t>ネン</t>
    </rPh>
    <rPh sb="14" eb="15">
      <t>ガツ</t>
    </rPh>
    <rPh sb="17" eb="18">
      <t>ヒ</t>
    </rPh>
    <rPh sb="18" eb="20">
      <t>イコウ</t>
    </rPh>
    <rPh sb="24" eb="26">
      <t>レイワ</t>
    </rPh>
    <rPh sb="27" eb="29">
      <t>ネンド</t>
    </rPh>
    <rPh sb="28" eb="29">
      <t>ド</t>
    </rPh>
    <phoneticPr fontId="4"/>
  </si>
  <si>
    <t>令和７年度</t>
    <rPh sb="0" eb="2">
      <t>レイワ</t>
    </rPh>
    <rPh sb="3" eb="5">
      <t>ネンド</t>
    </rPh>
    <rPh sb="4" eb="5">
      <t>ド</t>
    </rPh>
    <phoneticPr fontId="4"/>
  </si>
  <si>
    <t>１年又は２年</t>
  </si>
  <si>
    <t>原則2年又は3年</t>
  </si>
  <si>
    <t>　　　３　文部科学省「放射線対策行政官国内研究員(専門職大学院コース）制度」は平成25年３月31日で廃止となった。　</t>
    <phoneticPr fontId="4"/>
  </si>
  <si>
    <t>　　  ２　「全府省等研修」とは、全府省等の職員を対象とする研修であり、「自府省等研修」とは、その所属職員を対象として実施する研修である。</t>
    <phoneticPr fontId="4"/>
  </si>
  <si>
    <t>(注)１　「研修の名称」及び「留学期間」は、年度により違いがある場合についても、令和７年度の名称及び期間で統一して表記した。</t>
    <rPh sb="1" eb="2">
      <t>チュウ</t>
    </rPh>
    <rPh sb="6" eb="8">
      <t>ケンシュウ</t>
    </rPh>
    <rPh sb="9" eb="11">
      <t>メイショウ</t>
    </rPh>
    <rPh sb="12" eb="13">
      <t>オヨ</t>
    </rPh>
    <rPh sb="15" eb="17">
      <t>リュウガク</t>
    </rPh>
    <rPh sb="17" eb="19">
      <t>キカン</t>
    </rPh>
    <rPh sb="22" eb="24">
      <t>ネンド</t>
    </rPh>
    <rPh sb="27" eb="28">
      <t>チガ</t>
    </rPh>
    <rPh sb="32" eb="34">
      <t>バアイ</t>
    </rPh>
    <rPh sb="40" eb="42">
      <t>レイワ</t>
    </rPh>
    <rPh sb="43" eb="45">
      <t>ネンド</t>
    </rPh>
    <rPh sb="44" eb="45">
      <t>ド</t>
    </rPh>
    <rPh sb="46" eb="48">
      <t>メイショウ</t>
    </rPh>
    <rPh sb="48" eb="49">
      <t>オヨ</t>
    </rPh>
    <rPh sb="50" eb="52">
      <t>キカン</t>
    </rPh>
    <rPh sb="53" eb="55">
      <t>トウイツ</t>
    </rPh>
    <rPh sb="57" eb="59">
      <t>ヒョウキ</t>
    </rPh>
    <phoneticPr fontId="4"/>
  </si>
  <si>
    <t>【参考１】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</si>
</sst>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u/>
      <sz val="16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2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22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sz val="9"/>
      <name val="BIZ UDPゴシック"/>
      <family val="3"/>
      <charset val="128"/>
    </font>
    <font>
      <sz val="12"/>
      <name val="BIZ UDPゴシック"/>
      <family val="3"/>
      <charset val="128"/>
    </font>
    <font>
      <sz val="8.5"/>
      <name val="BIZ UDPゴシック"/>
      <family val="3"/>
      <charset val="128"/>
    </font>
    <font>
      <sz val="18"/>
      <name val="BIZ UDPゴシック"/>
      <family val="3"/>
      <charset val="128"/>
    </font>
    <font>
      <sz val="2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 diagonalUp="1">
      <left style="thin">
        <color auto="1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57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6" xfId="1" applyFont="1" applyBorder="1" applyAlignment="1">
      <alignment vertical="center" wrapText="1" shrinkToFit="1"/>
    </xf>
    <xf numFmtId="0" fontId="8" fillId="0" borderId="7" xfId="1" applyFont="1" applyBorder="1" applyAlignment="1">
      <alignment vertical="center" wrapText="1" shrinkToFit="1"/>
    </xf>
    <xf numFmtId="0" fontId="1" fillId="0" borderId="10" xfId="1" applyBorder="1" applyAlignment="1">
      <alignment vertical="center"/>
    </xf>
    <xf numFmtId="0" fontId="8" fillId="0" borderId="13" xfId="1" applyFont="1" applyBorder="1" applyAlignment="1">
      <alignment vertical="center" wrapText="1" shrinkToFit="1"/>
    </xf>
    <xf numFmtId="0" fontId="8" fillId="0" borderId="14" xfId="1" applyFont="1" applyBorder="1" applyAlignment="1">
      <alignment vertical="center" wrapText="1" shrinkToFit="1"/>
    </xf>
    <xf numFmtId="0" fontId="1" fillId="0" borderId="15" xfId="1" applyBorder="1" applyAlignment="1">
      <alignment vertical="center"/>
    </xf>
    <xf numFmtId="0" fontId="8" fillId="0" borderId="16" xfId="1" applyFont="1" applyBorder="1" applyAlignment="1">
      <alignment vertical="center" wrapText="1" shrinkToFit="1"/>
    </xf>
    <xf numFmtId="0" fontId="8" fillId="0" borderId="17" xfId="1" applyFont="1" applyBorder="1" applyAlignment="1">
      <alignment vertical="center" wrapText="1" shrinkToFit="1"/>
    </xf>
    <xf numFmtId="0" fontId="8" fillId="0" borderId="12" xfId="1" applyFont="1" applyBorder="1" applyAlignment="1">
      <alignment vertical="center" wrapText="1" shrinkToFit="1"/>
    </xf>
    <xf numFmtId="0" fontId="1" fillId="0" borderId="18" xfId="1" applyBorder="1" applyAlignment="1">
      <alignment vertical="center"/>
    </xf>
    <xf numFmtId="0" fontId="8" fillId="0" borderId="19" xfId="1" applyFont="1" applyBorder="1" applyAlignment="1">
      <alignment vertical="center" wrapText="1" shrinkToFit="1"/>
    </xf>
    <xf numFmtId="0" fontId="8" fillId="0" borderId="20" xfId="1" applyFont="1" applyBorder="1" applyAlignment="1">
      <alignment vertical="center" wrapText="1" shrinkToFit="1"/>
    </xf>
    <xf numFmtId="0" fontId="8" fillId="0" borderId="21" xfId="1" applyFont="1" applyBorder="1" applyAlignment="1">
      <alignment vertical="center" wrapText="1" shrinkToFit="1"/>
    </xf>
    <xf numFmtId="0" fontId="1" fillId="0" borderId="22" xfId="1" applyBorder="1" applyAlignment="1">
      <alignment vertical="center"/>
    </xf>
    <xf numFmtId="0" fontId="8" fillId="0" borderId="24" xfId="1" applyFont="1" applyBorder="1" applyAlignment="1">
      <alignment vertical="center" wrapText="1" shrinkToFit="1"/>
    </xf>
    <xf numFmtId="0" fontId="8" fillId="0" borderId="6" xfId="1" applyFont="1" applyBorder="1" applyAlignment="1">
      <alignment vertical="center" wrapText="1"/>
    </xf>
    <xf numFmtId="0" fontId="1" fillId="0" borderId="25" xfId="1" applyBorder="1" applyAlignment="1">
      <alignment vertical="center"/>
    </xf>
    <xf numFmtId="0" fontId="8" fillId="0" borderId="27" xfId="1" applyFont="1" applyBorder="1" applyAlignment="1">
      <alignment vertical="center" wrapText="1" shrinkToFit="1"/>
    </xf>
    <xf numFmtId="0" fontId="8" fillId="0" borderId="28" xfId="1" applyFont="1" applyBorder="1" applyAlignment="1">
      <alignment vertical="center" wrapText="1"/>
    </xf>
    <xf numFmtId="0" fontId="8" fillId="0" borderId="29" xfId="1" applyFont="1" applyBorder="1" applyAlignment="1">
      <alignment vertical="center" wrapText="1"/>
    </xf>
    <xf numFmtId="0" fontId="1" fillId="0" borderId="30" xfId="1" applyBorder="1" applyAlignment="1">
      <alignment vertical="center"/>
    </xf>
    <xf numFmtId="0" fontId="8" fillId="0" borderId="14" xfId="1" applyFont="1" applyBorder="1" applyAlignment="1">
      <alignment vertical="center" wrapText="1"/>
    </xf>
    <xf numFmtId="0" fontId="8" fillId="0" borderId="31" xfId="1" applyFont="1" applyBorder="1" applyAlignment="1">
      <alignment vertical="center" wrapText="1" shrinkToFit="1"/>
    </xf>
    <xf numFmtId="0" fontId="1" fillId="0" borderId="32" xfId="1" applyBorder="1" applyAlignment="1">
      <alignment vertical="center"/>
    </xf>
    <xf numFmtId="0" fontId="8" fillId="0" borderId="28" xfId="1" applyFont="1" applyBorder="1" applyAlignment="1">
      <alignment vertical="center" wrapText="1" shrinkToFit="1"/>
    </xf>
    <xf numFmtId="0" fontId="8" fillId="0" borderId="29" xfId="1" applyFont="1" applyBorder="1" applyAlignment="1">
      <alignment vertical="center" wrapText="1" shrinkToFit="1"/>
    </xf>
    <xf numFmtId="0" fontId="8" fillId="0" borderId="33" xfId="1" applyFont="1" applyBorder="1" applyAlignment="1">
      <alignment vertical="center" wrapText="1" shrinkToFit="1"/>
    </xf>
    <xf numFmtId="0" fontId="8" fillId="0" borderId="19" xfId="1" applyFont="1" applyBorder="1" applyAlignment="1">
      <alignment vertical="center" wrapText="1"/>
    </xf>
    <xf numFmtId="0" fontId="8" fillId="0" borderId="20" xfId="1" applyFont="1" applyBorder="1" applyAlignment="1">
      <alignment vertical="center" wrapText="1"/>
    </xf>
    <xf numFmtId="0" fontId="8" fillId="0" borderId="21" xfId="1" applyFont="1" applyBorder="1" applyAlignment="1">
      <alignment vertical="center" wrapText="1"/>
    </xf>
    <xf numFmtId="0" fontId="1" fillId="0" borderId="35" xfId="1" applyBorder="1" applyAlignment="1">
      <alignment vertical="center"/>
    </xf>
    <xf numFmtId="0" fontId="8" fillId="0" borderId="38" xfId="1" applyFont="1" applyBorder="1" applyAlignment="1">
      <alignment vertical="center" wrapText="1"/>
    </xf>
    <xf numFmtId="0" fontId="8" fillId="0" borderId="40" xfId="1" applyFont="1" applyBorder="1" applyAlignment="1">
      <alignment vertical="center" wrapText="1" shrinkToFit="1"/>
    </xf>
    <xf numFmtId="0" fontId="8" fillId="0" borderId="42" xfId="1" applyFont="1" applyBorder="1" applyAlignment="1">
      <alignment vertical="center" wrapText="1" shrinkToFit="1"/>
    </xf>
    <xf numFmtId="0" fontId="8" fillId="0" borderId="43" xfId="1" applyFont="1" applyBorder="1" applyAlignment="1">
      <alignment vertical="center" wrapText="1" shrinkToFit="1"/>
    </xf>
    <xf numFmtId="0" fontId="1" fillId="0" borderId="0" xfId="1"/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176" fontId="13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center" vertical="center" wrapText="1"/>
    </xf>
    <xf numFmtId="0" fontId="15" fillId="0" borderId="0" xfId="1" applyFont="1"/>
    <xf numFmtId="0" fontId="14" fillId="0" borderId="0" xfId="1" applyFont="1" applyAlignment="1">
      <alignment horizontal="right" vertical="center" wrapText="1"/>
    </xf>
    <xf numFmtId="0" fontId="16" fillId="0" borderId="0" xfId="1" applyFont="1" applyAlignment="1">
      <alignment horizontal="center" vertical="center"/>
    </xf>
    <xf numFmtId="0" fontId="0" fillId="0" borderId="76" xfId="0" applyBorder="1"/>
    <xf numFmtId="0" fontId="0" fillId="0" borderId="77" xfId="0" applyBorder="1"/>
    <xf numFmtId="0" fontId="0" fillId="0" borderId="72" xfId="0" applyBorder="1"/>
    <xf numFmtId="0" fontId="0" fillId="0" borderId="78" xfId="0" applyBorder="1"/>
    <xf numFmtId="0" fontId="0" fillId="0" borderId="58" xfId="0" applyBorder="1"/>
    <xf numFmtId="0" fontId="0" fillId="0" borderId="79" xfId="0" applyBorder="1"/>
    <xf numFmtId="0" fontId="0" fillId="0" borderId="81" xfId="0" applyBorder="1"/>
    <xf numFmtId="0" fontId="0" fillId="0" borderId="80" xfId="0" applyBorder="1"/>
    <xf numFmtId="0" fontId="0" fillId="0" borderId="83" xfId="0" applyBorder="1"/>
    <xf numFmtId="0" fontId="0" fillId="0" borderId="82" xfId="0" applyBorder="1"/>
    <xf numFmtId="0" fontId="0" fillId="0" borderId="2" xfId="0" applyBorder="1" applyAlignment="1">
      <alignment horizontal="right" vertical="center"/>
    </xf>
    <xf numFmtId="0" fontId="0" fillId="0" borderId="84" xfId="0" applyBorder="1"/>
    <xf numFmtId="0" fontId="0" fillId="0" borderId="4" xfId="0" applyBorder="1"/>
    <xf numFmtId="176" fontId="1" fillId="0" borderId="0" xfId="1" applyNumberFormat="1"/>
    <xf numFmtId="0" fontId="18" fillId="0" borderId="0" xfId="1" applyFont="1" applyAlignment="1">
      <alignment vertical="center"/>
    </xf>
    <xf numFmtId="0" fontId="1" fillId="0" borderId="41" xfId="1" applyBorder="1" applyAlignment="1">
      <alignment vertical="center"/>
    </xf>
    <xf numFmtId="0" fontId="8" fillId="0" borderId="87" xfId="1" applyFont="1" applyBorder="1" applyAlignment="1">
      <alignment vertical="center" wrapText="1"/>
    </xf>
    <xf numFmtId="0" fontId="1" fillId="0" borderId="88" xfId="1" applyBorder="1" applyAlignment="1">
      <alignment vertical="center"/>
    </xf>
    <xf numFmtId="0" fontId="17" fillId="0" borderId="14" xfId="1" applyFont="1" applyBorder="1" applyAlignment="1">
      <alignment vertical="center" wrapText="1" shrinkToFit="1"/>
    </xf>
    <xf numFmtId="0" fontId="20" fillId="0" borderId="13" xfId="1" applyFont="1" applyBorder="1" applyAlignment="1">
      <alignment vertical="center" wrapText="1" shrinkToFit="1"/>
    </xf>
    <xf numFmtId="0" fontId="8" fillId="0" borderId="44" xfId="1" applyFont="1" applyBorder="1" applyAlignment="1">
      <alignment vertical="center" wrapText="1" shrinkToFit="1"/>
    </xf>
    <xf numFmtId="0" fontId="8" fillId="2" borderId="7" xfId="1" applyFont="1" applyFill="1" applyBorder="1" applyAlignment="1">
      <alignment vertical="center" wrapText="1" shrinkToFit="1"/>
    </xf>
    <xf numFmtId="0" fontId="1" fillId="2" borderId="10" xfId="1" applyFill="1" applyBorder="1" applyAlignment="1">
      <alignment vertical="center"/>
    </xf>
    <xf numFmtId="0" fontId="8" fillId="2" borderId="13" xfId="1" applyFont="1" applyFill="1" applyBorder="1" applyAlignment="1">
      <alignment vertical="center" wrapText="1" shrinkToFit="1"/>
    </xf>
    <xf numFmtId="0" fontId="1" fillId="2" borderId="15" xfId="1" applyFill="1" applyBorder="1" applyAlignment="1">
      <alignment vertical="center"/>
    </xf>
    <xf numFmtId="0" fontId="1" fillId="2" borderId="18" xfId="1" applyFill="1" applyBorder="1" applyAlignment="1">
      <alignment vertical="center"/>
    </xf>
    <xf numFmtId="0" fontId="8" fillId="2" borderId="20" xfId="1" applyFont="1" applyFill="1" applyBorder="1" applyAlignment="1">
      <alignment vertical="center" wrapText="1" shrinkToFit="1"/>
    </xf>
    <xf numFmtId="0" fontId="1" fillId="2" borderId="22" xfId="1" applyFill="1" applyBorder="1" applyAlignment="1">
      <alignment vertical="center"/>
    </xf>
    <xf numFmtId="0" fontId="1" fillId="2" borderId="25" xfId="1" applyFill="1" applyBorder="1" applyAlignment="1">
      <alignment vertical="center"/>
    </xf>
    <xf numFmtId="0" fontId="8" fillId="2" borderId="29" xfId="1" applyFont="1" applyFill="1" applyBorder="1" applyAlignment="1">
      <alignment vertical="center" wrapText="1"/>
    </xf>
    <xf numFmtId="0" fontId="1" fillId="2" borderId="30" xfId="1" applyFill="1" applyBorder="1" applyAlignment="1">
      <alignment vertical="center"/>
    </xf>
    <xf numFmtId="0" fontId="8" fillId="2" borderId="13" xfId="1" applyFont="1" applyFill="1" applyBorder="1" applyAlignment="1">
      <alignment vertical="center" wrapText="1"/>
    </xf>
    <xf numFmtId="0" fontId="8" fillId="2" borderId="31" xfId="1" applyFont="1" applyFill="1" applyBorder="1" applyAlignment="1">
      <alignment vertical="center" wrapText="1" shrinkToFit="1"/>
    </xf>
    <xf numFmtId="0" fontId="1" fillId="2" borderId="32" xfId="1" applyFill="1" applyBorder="1" applyAlignment="1">
      <alignment vertical="center"/>
    </xf>
    <xf numFmtId="0" fontId="8" fillId="2" borderId="29" xfId="1" applyFont="1" applyFill="1" applyBorder="1" applyAlignment="1">
      <alignment vertical="center" wrapText="1" shrinkToFit="1"/>
    </xf>
    <xf numFmtId="0" fontId="0" fillId="3" borderId="58" xfId="0" applyFill="1" applyBorder="1"/>
    <xf numFmtId="0" fontId="0" fillId="3" borderId="79" xfId="0" applyFill="1" applyBorder="1"/>
    <xf numFmtId="0" fontId="22" fillId="0" borderId="0" xfId="1" applyFont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right" vertical="center" wrapText="1"/>
    </xf>
    <xf numFmtId="0" fontId="23" fillId="0" borderId="43" xfId="1" applyFont="1" applyBorder="1" applyAlignment="1">
      <alignment horizontal="center" vertical="center"/>
    </xf>
    <xf numFmtId="0" fontId="25" fillId="0" borderId="14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4" fillId="0" borderId="6" xfId="1" applyFont="1" applyBorder="1" applyAlignment="1">
      <alignment vertical="center" wrapText="1" shrinkToFit="1"/>
    </xf>
    <xf numFmtId="176" fontId="28" fillId="0" borderId="43" xfId="1" applyNumberFormat="1" applyFont="1" applyBorder="1" applyAlignment="1">
      <alignment horizontal="right" vertical="center"/>
    </xf>
    <xf numFmtId="176" fontId="28" fillId="0" borderId="39" xfId="1" applyNumberFormat="1" applyFont="1" applyBorder="1" applyAlignment="1">
      <alignment horizontal="right" vertical="center"/>
    </xf>
    <xf numFmtId="176" fontId="28" fillId="0" borderId="71" xfId="1" applyNumberFormat="1" applyFont="1" applyBorder="1" applyAlignment="1">
      <alignment horizontal="right" vertical="center"/>
    </xf>
    <xf numFmtId="0" fontId="24" fillId="0" borderId="13" xfId="1" applyFont="1" applyBorder="1" applyAlignment="1">
      <alignment vertical="center" wrapText="1" shrinkToFit="1"/>
    </xf>
    <xf numFmtId="0" fontId="24" fillId="0" borderId="40" xfId="1" applyFont="1" applyBorder="1" applyAlignment="1">
      <alignment horizontal="left" vertical="center" shrinkToFit="1"/>
    </xf>
    <xf numFmtId="0" fontId="24" fillId="0" borderId="56" xfId="1" applyFont="1" applyBorder="1" applyAlignment="1">
      <alignment horizontal="left" vertical="center" shrinkToFit="1"/>
    </xf>
    <xf numFmtId="0" fontId="23" fillId="0" borderId="40" xfId="1" applyFont="1" applyBorder="1" applyAlignment="1">
      <alignment horizontal="center" vertical="center"/>
    </xf>
    <xf numFmtId="176" fontId="28" fillId="0" borderId="40" xfId="1" applyNumberFormat="1" applyFont="1" applyBorder="1" applyAlignment="1">
      <alignment horizontal="right" vertical="center"/>
    </xf>
    <xf numFmtId="176" fontId="28" fillId="0" borderId="33" xfId="1" applyNumberFormat="1" applyFont="1" applyBorder="1" applyAlignment="1">
      <alignment horizontal="right" vertical="center"/>
    </xf>
    <xf numFmtId="176" fontId="28" fillId="0" borderId="57" xfId="1" applyNumberFormat="1" applyFont="1" applyBorder="1" applyAlignment="1">
      <alignment horizontal="right" vertical="center"/>
    </xf>
    <xf numFmtId="0" fontId="24" fillId="0" borderId="14" xfId="1" applyFont="1" applyBorder="1" applyAlignment="1">
      <alignment vertical="center" wrapText="1" shrinkToFit="1"/>
    </xf>
    <xf numFmtId="176" fontId="28" fillId="0" borderId="64" xfId="1" applyNumberFormat="1" applyFont="1" applyBorder="1" applyAlignment="1">
      <alignment horizontal="right" vertical="center"/>
    </xf>
    <xf numFmtId="0" fontId="23" fillId="0" borderId="40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shrinkToFit="1"/>
    </xf>
    <xf numFmtId="0" fontId="24" fillId="0" borderId="16" xfId="1" applyFont="1" applyBorder="1" applyAlignment="1">
      <alignment vertical="center" wrapText="1" shrinkToFit="1"/>
    </xf>
    <xf numFmtId="0" fontId="24" fillId="0" borderId="13" xfId="1" applyFont="1" applyBorder="1" applyAlignment="1">
      <alignment horizontal="distributed" vertical="center" justifyLastLine="1" shrinkToFit="1"/>
    </xf>
    <xf numFmtId="0" fontId="23" fillId="0" borderId="13" xfId="1" applyFont="1" applyBorder="1" applyAlignment="1">
      <alignment horizontal="center" vertical="center" wrapText="1"/>
    </xf>
    <xf numFmtId="176" fontId="28" fillId="0" borderId="13" xfId="1" applyNumberFormat="1" applyFont="1" applyBorder="1" applyAlignment="1">
      <alignment horizontal="right" vertical="center"/>
    </xf>
    <xf numFmtId="176" fontId="28" fillId="0" borderId="14" xfId="1" applyNumberFormat="1" applyFont="1" applyBorder="1" applyAlignment="1">
      <alignment horizontal="right" vertical="center"/>
    </xf>
    <xf numFmtId="176" fontId="28" fillId="0" borderId="60" xfId="1" applyNumberFormat="1" applyFont="1" applyBorder="1" applyAlignment="1">
      <alignment horizontal="right" vertical="center"/>
    </xf>
    <xf numFmtId="0" fontId="24" fillId="0" borderId="17" xfId="1" applyFont="1" applyBorder="1" applyAlignment="1">
      <alignment vertical="center" wrapText="1" shrinkToFit="1"/>
    </xf>
    <xf numFmtId="0" fontId="24" fillId="0" borderId="29" xfId="1" applyFont="1" applyBorder="1" applyAlignment="1">
      <alignment horizontal="distributed" vertical="center" justifyLastLine="1" shrinkToFit="1"/>
    </xf>
    <xf numFmtId="0" fontId="23" fillId="0" borderId="17" xfId="1" applyFont="1" applyBorder="1" applyAlignment="1">
      <alignment horizontal="center" vertical="center" shrinkToFit="1"/>
    </xf>
    <xf numFmtId="176" fontId="28" fillId="0" borderId="17" xfId="1" applyNumberFormat="1" applyFont="1" applyBorder="1" applyAlignment="1">
      <alignment horizontal="right" vertical="center"/>
    </xf>
    <xf numFmtId="176" fontId="28" fillId="0" borderId="40" xfId="1" applyNumberFormat="1" applyFont="1" applyBorder="1" applyAlignment="1">
      <alignment horizontal="right" vertical="center" shrinkToFit="1"/>
    </xf>
    <xf numFmtId="176" fontId="28" fillId="0" borderId="58" xfId="1" applyNumberFormat="1" applyFont="1" applyBorder="1" applyAlignment="1">
      <alignment horizontal="right" vertical="center"/>
    </xf>
    <xf numFmtId="176" fontId="28" fillId="0" borderId="70" xfId="1" applyNumberFormat="1" applyFont="1" applyBorder="1" applyAlignment="1">
      <alignment horizontal="right" vertical="center"/>
    </xf>
    <xf numFmtId="176" fontId="28" fillId="0" borderId="37" xfId="1" applyNumberFormat="1" applyFont="1" applyBorder="1" applyAlignment="1">
      <alignment horizontal="right" vertical="center" shrinkToFit="1"/>
    </xf>
    <xf numFmtId="176" fontId="28" fillId="0" borderId="69" xfId="1" applyNumberFormat="1" applyFont="1" applyBorder="1" applyAlignment="1">
      <alignment horizontal="right" vertical="center" shrinkToFit="1"/>
    </xf>
    <xf numFmtId="176" fontId="28" fillId="0" borderId="68" xfId="1" applyNumberFormat="1" applyFont="1" applyBorder="1" applyAlignment="1">
      <alignment horizontal="right" vertical="center"/>
    </xf>
    <xf numFmtId="0" fontId="24" fillId="0" borderId="7" xfId="1" applyFont="1" applyBorder="1" applyAlignment="1">
      <alignment vertical="center" shrinkToFit="1"/>
    </xf>
    <xf numFmtId="0" fontId="23" fillId="0" borderId="7" xfId="1" applyFont="1" applyBorder="1" applyAlignment="1">
      <alignment horizontal="center" vertical="center"/>
    </xf>
    <xf numFmtId="176" fontId="28" fillId="0" borderId="7" xfId="1" applyNumberFormat="1" applyFont="1" applyBorder="1" applyAlignment="1">
      <alignment horizontal="right" vertical="center"/>
    </xf>
    <xf numFmtId="176" fontId="28" fillId="0" borderId="6" xfId="1" applyNumberFormat="1" applyFont="1" applyBorder="1" applyAlignment="1">
      <alignment horizontal="right" vertical="center"/>
    </xf>
    <xf numFmtId="176" fontId="28" fillId="0" borderId="65" xfId="1" applyNumberFormat="1" applyFont="1" applyBorder="1" applyAlignment="1">
      <alignment horizontal="right" vertical="center"/>
    </xf>
    <xf numFmtId="0" fontId="24" fillId="0" borderId="29" xfId="1" applyFont="1" applyBorder="1" applyAlignment="1">
      <alignment vertical="center" shrinkToFit="1"/>
    </xf>
    <xf numFmtId="0" fontId="23" fillId="0" borderId="29" xfId="1" applyFont="1" applyBorder="1" applyAlignment="1">
      <alignment horizontal="center" vertical="center"/>
    </xf>
    <xf numFmtId="176" fontId="28" fillId="0" borderId="29" xfId="1" applyNumberFormat="1" applyFont="1" applyBorder="1" applyAlignment="1">
      <alignment horizontal="right" vertical="center"/>
    </xf>
    <xf numFmtId="176" fontId="28" fillId="0" borderId="52" xfId="1" applyNumberFormat="1" applyFont="1" applyBorder="1" applyAlignment="1">
      <alignment horizontal="right" vertical="center"/>
    </xf>
    <xf numFmtId="0" fontId="24" fillId="0" borderId="40" xfId="1" applyFont="1" applyBorder="1" applyAlignment="1">
      <alignment horizontal="distributed" vertical="center" wrapText="1" justifyLastLine="1" shrinkToFit="1"/>
    </xf>
    <xf numFmtId="0" fontId="24" fillId="0" borderId="40" xfId="1" applyFont="1" applyBorder="1" applyAlignment="1">
      <alignment horizontal="distributed" vertical="center" justifyLastLine="1" shrinkToFit="1"/>
    </xf>
    <xf numFmtId="176" fontId="28" fillId="0" borderId="63" xfId="1" applyNumberFormat="1" applyFont="1" applyBorder="1" applyAlignment="1">
      <alignment horizontal="right" vertical="center"/>
    </xf>
    <xf numFmtId="0" fontId="24" fillId="0" borderId="14" xfId="1" applyFont="1" applyBorder="1" applyAlignment="1">
      <alignment horizontal="distributed" vertical="center" justifyLastLine="1" shrinkToFit="1"/>
    </xf>
    <xf numFmtId="0" fontId="23" fillId="0" borderId="13" xfId="1" applyFont="1" applyBorder="1" applyAlignment="1">
      <alignment horizontal="distributed" vertical="center" justifyLastLine="1" shrinkToFit="1"/>
    </xf>
    <xf numFmtId="0" fontId="23" fillId="0" borderId="13" xfId="1" applyFont="1" applyBorder="1" applyAlignment="1">
      <alignment horizontal="center" vertical="center" shrinkToFit="1"/>
    </xf>
    <xf numFmtId="176" fontId="28" fillId="0" borderId="28" xfId="1" applyNumberFormat="1" applyFont="1" applyBorder="1" applyAlignment="1">
      <alignment horizontal="right" vertical="center"/>
    </xf>
    <xf numFmtId="176" fontId="28" fillId="0" borderId="62" xfId="1" applyNumberFormat="1" applyFont="1" applyBorder="1" applyAlignment="1">
      <alignment horizontal="right" vertical="center"/>
    </xf>
    <xf numFmtId="0" fontId="23" fillId="0" borderId="29" xfId="1" applyFont="1" applyBorder="1" applyAlignment="1">
      <alignment horizontal="center" vertical="center" shrinkToFit="1"/>
    </xf>
    <xf numFmtId="176" fontId="28" fillId="0" borderId="61" xfId="1" applyNumberFormat="1" applyFont="1" applyBorder="1" applyAlignment="1">
      <alignment horizontal="right" vertical="center"/>
    </xf>
    <xf numFmtId="176" fontId="28" fillId="0" borderId="16" xfId="1" applyNumberFormat="1" applyFont="1" applyBorder="1" applyAlignment="1">
      <alignment horizontal="right" vertical="center"/>
    </xf>
    <xf numFmtId="176" fontId="28" fillId="0" borderId="59" xfId="1" applyNumberFormat="1" applyFont="1" applyBorder="1" applyAlignment="1">
      <alignment horizontal="right" vertical="center"/>
    </xf>
    <xf numFmtId="0" fontId="23" fillId="0" borderId="40" xfId="1" applyFont="1" applyBorder="1" applyAlignment="1">
      <alignment horizontal="center" vertical="center" wrapText="1" shrinkToFit="1"/>
    </xf>
    <xf numFmtId="0" fontId="26" fillId="0" borderId="42" xfId="1" applyFont="1" applyBorder="1" applyAlignment="1">
      <alignment horizontal="distributed" vertical="center" wrapText="1" justifyLastLine="1" shrinkToFit="1"/>
    </xf>
    <xf numFmtId="176" fontId="28" fillId="0" borderId="75" xfId="1" applyNumberFormat="1" applyFont="1" applyBorder="1" applyAlignment="1">
      <alignment horizontal="right" vertical="center"/>
    </xf>
    <xf numFmtId="176" fontId="28" fillId="0" borderId="48" xfId="1" applyNumberFormat="1" applyFont="1" applyBorder="1" applyAlignment="1">
      <alignment horizontal="right" vertical="center" shrinkToFit="1"/>
    </xf>
    <xf numFmtId="176" fontId="28" fillId="0" borderId="47" xfId="1" applyNumberFormat="1" applyFont="1" applyBorder="1" applyAlignment="1">
      <alignment horizontal="right" vertical="center"/>
    </xf>
    <xf numFmtId="176" fontId="28" fillId="0" borderId="4" xfId="1" applyNumberFormat="1" applyFont="1" applyBorder="1" applyAlignment="1">
      <alignment horizontal="right" vertical="center"/>
    </xf>
    <xf numFmtId="176" fontId="28" fillId="0" borderId="3" xfId="1" applyNumberFormat="1" applyFont="1" applyBorder="1" applyAlignment="1">
      <alignment horizontal="right" vertical="center"/>
    </xf>
    <xf numFmtId="176" fontId="28" fillId="0" borderId="45" xfId="1" applyNumberFormat="1" applyFont="1" applyBorder="1" applyAlignment="1">
      <alignment horizontal="right" vertical="center"/>
    </xf>
    <xf numFmtId="176" fontId="28" fillId="0" borderId="91" xfId="1" applyNumberFormat="1" applyFont="1" applyBorder="1" applyAlignment="1">
      <alignment horizontal="right" vertical="center"/>
    </xf>
    <xf numFmtId="176" fontId="28" fillId="0" borderId="92" xfId="1" applyNumberFormat="1" applyFont="1" applyBorder="1" applyAlignment="1">
      <alignment horizontal="right" vertical="center"/>
    </xf>
    <xf numFmtId="0" fontId="29" fillId="0" borderId="0" xfId="0" applyFont="1"/>
    <xf numFmtId="0" fontId="21" fillId="0" borderId="0" xfId="1" applyFont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24" fillId="0" borderId="9" xfId="1" applyFont="1" applyBorder="1" applyAlignment="1">
      <alignment horizontal="center" vertical="center" textRotation="255" shrinkToFit="1"/>
    </xf>
    <xf numFmtId="0" fontId="24" fillId="0" borderId="67" xfId="1" applyFont="1" applyBorder="1" applyAlignment="1">
      <alignment horizontal="center" vertical="center" textRotation="255" shrinkToFit="1"/>
    </xf>
    <xf numFmtId="0" fontId="24" fillId="0" borderId="66" xfId="1" applyFont="1" applyBorder="1" applyAlignment="1">
      <alignment horizontal="center" vertical="center" textRotation="255" shrinkToFit="1"/>
    </xf>
    <xf numFmtId="0" fontId="24" fillId="0" borderId="11" xfId="1" applyFont="1" applyBorder="1" applyAlignment="1">
      <alignment horizontal="center" vertical="center" textRotation="255" shrinkToFit="1"/>
    </xf>
    <xf numFmtId="0" fontId="24" fillId="0" borderId="0" xfId="1" applyFont="1" applyAlignment="1">
      <alignment horizontal="center" vertical="center" textRotation="255" shrinkToFit="1"/>
    </xf>
    <xf numFmtId="0" fontId="24" fillId="0" borderId="55" xfId="1" applyFont="1" applyBorder="1" applyAlignment="1">
      <alignment horizontal="center" vertical="center" textRotation="255" shrinkToFit="1"/>
    </xf>
    <xf numFmtId="0" fontId="24" fillId="0" borderId="51" xfId="1" applyFont="1" applyBorder="1" applyAlignment="1">
      <alignment horizontal="center" vertical="center" textRotation="255" shrinkToFit="1"/>
    </xf>
    <xf numFmtId="0" fontId="24" fillId="0" borderId="1" xfId="1" applyFont="1" applyBorder="1" applyAlignment="1">
      <alignment horizontal="center" vertical="center" textRotation="255" shrinkToFit="1"/>
    </xf>
    <xf numFmtId="0" fontId="24" fillId="0" borderId="50" xfId="1" applyFont="1" applyBorder="1" applyAlignment="1">
      <alignment horizontal="center" vertical="center" textRotation="255" shrinkToFit="1"/>
    </xf>
    <xf numFmtId="0" fontId="24" fillId="0" borderId="6" xfId="1" applyFont="1" applyBorder="1" applyAlignment="1">
      <alignment horizontal="center" vertical="center" textRotation="255" wrapText="1" shrinkToFit="1"/>
    </xf>
    <xf numFmtId="0" fontId="24" fillId="0" borderId="58" xfId="1" applyFont="1" applyBorder="1" applyAlignment="1">
      <alignment horizontal="center" vertical="center" textRotation="255" wrapText="1" shrinkToFit="1"/>
    </xf>
    <xf numFmtId="0" fontId="24" fillId="0" borderId="6" xfId="1" applyFont="1" applyBorder="1" applyAlignment="1">
      <alignment horizontal="distributed" vertical="center" wrapText="1" justifyLastLine="1" shrinkToFit="1"/>
    </xf>
    <xf numFmtId="0" fontId="24" fillId="0" borderId="58" xfId="1" applyFont="1" applyBorder="1" applyAlignment="1">
      <alignment horizontal="distributed" vertical="center" wrapText="1" justifyLastLine="1" shrinkToFit="1"/>
    </xf>
    <xf numFmtId="0" fontId="24" fillId="0" borderId="6" xfId="1" applyFont="1" applyBorder="1" applyAlignment="1">
      <alignment horizontal="left" vertical="center" shrinkToFit="1"/>
    </xf>
    <xf numFmtId="0" fontId="24" fillId="0" borderId="58" xfId="1" applyFont="1" applyBorder="1" applyAlignment="1">
      <alignment horizontal="left" vertical="center" shrinkToFit="1"/>
    </xf>
    <xf numFmtId="0" fontId="24" fillId="0" borderId="40" xfId="1" applyFont="1" applyBorder="1" applyAlignment="1">
      <alignment horizontal="left" vertical="center" shrinkToFit="1"/>
    </xf>
    <xf numFmtId="0" fontId="24" fillId="0" borderId="56" xfId="1" applyFont="1" applyBorder="1" applyAlignment="1">
      <alignment horizontal="left" vertical="center" shrinkToFit="1"/>
    </xf>
    <xf numFmtId="0" fontId="24" fillId="0" borderId="42" xfId="1" applyFont="1" applyBorder="1" applyAlignment="1">
      <alignment horizontal="left" vertical="center" shrinkToFit="1"/>
    </xf>
    <xf numFmtId="0" fontId="24" fillId="0" borderId="53" xfId="1" applyFont="1" applyBorder="1" applyAlignment="1">
      <alignment horizontal="left" vertical="center" shrinkToFit="1"/>
    </xf>
    <xf numFmtId="0" fontId="24" fillId="0" borderId="38" xfId="1" applyFont="1" applyBorder="1" applyAlignment="1">
      <alignment horizontal="center" vertical="center" shrinkToFit="1"/>
    </xf>
    <xf numFmtId="0" fontId="24" fillId="0" borderId="49" xfId="1" applyFont="1" applyBorder="1" applyAlignment="1">
      <alignment horizontal="center" vertical="center" shrinkToFit="1"/>
    </xf>
    <xf numFmtId="0" fontId="24" fillId="0" borderId="48" xfId="1" applyFont="1" applyBorder="1" applyAlignment="1">
      <alignment horizontal="center" vertical="center" shrinkToFit="1"/>
    </xf>
    <xf numFmtId="0" fontId="24" fillId="0" borderId="2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67" xfId="1" applyFont="1" applyBorder="1" applyAlignment="1">
      <alignment horizontal="left" vertical="center"/>
    </xf>
    <xf numFmtId="0" fontId="24" fillId="0" borderId="40" xfId="1" applyFont="1" applyBorder="1" applyAlignment="1">
      <alignment horizontal="left" vertical="center" wrapText="1" shrinkToFit="1"/>
    </xf>
    <xf numFmtId="0" fontId="24" fillId="0" borderId="56" xfId="1" applyFont="1" applyBorder="1" applyAlignment="1">
      <alignment horizontal="left" vertical="center" wrapText="1" shrinkToFit="1"/>
    </xf>
    <xf numFmtId="0" fontId="10" fillId="0" borderId="0" xfId="1" applyFont="1" applyAlignment="1">
      <alignment horizontal="left"/>
    </xf>
    <xf numFmtId="0" fontId="24" fillId="0" borderId="14" xfId="1" applyFont="1" applyBorder="1" applyAlignment="1">
      <alignment horizontal="center" vertical="center" justifyLastLine="1" shrinkToFit="1"/>
    </xf>
    <xf numFmtId="0" fontId="24" fillId="0" borderId="58" xfId="1" applyFont="1" applyBorder="1" applyAlignment="1">
      <alignment horizontal="center" vertical="center" justifyLastLine="1" shrinkToFit="1"/>
    </xf>
    <xf numFmtId="0" fontId="24" fillId="0" borderId="14" xfId="1" applyFont="1" applyBorder="1" applyAlignment="1">
      <alignment horizontal="center" vertical="center" textRotation="255" wrapText="1" shrinkToFit="1"/>
    </xf>
    <xf numFmtId="0" fontId="24" fillId="0" borderId="12" xfId="1" applyFont="1" applyBorder="1" applyAlignment="1">
      <alignment horizontal="center" vertical="center" textRotation="255" wrapText="1" shrinkToFit="1"/>
    </xf>
    <xf numFmtId="0" fontId="24" fillId="0" borderId="54" xfId="1" applyFont="1" applyBorder="1" applyAlignment="1">
      <alignment horizontal="center" vertical="center" textRotation="255" wrapText="1" shrinkToFit="1"/>
    </xf>
    <xf numFmtId="0" fontId="24" fillId="0" borderId="14" xfId="1" applyFont="1" applyBorder="1" applyAlignment="1">
      <alignment horizontal="center" vertical="center" wrapText="1" justifyLastLine="1" shrinkToFit="1"/>
    </xf>
    <xf numFmtId="0" fontId="24" fillId="0" borderId="58" xfId="1" applyFont="1" applyBorder="1" applyAlignment="1">
      <alignment horizontal="center" vertical="center" wrapText="1" justifyLastLine="1" shrinkToFit="1"/>
    </xf>
    <xf numFmtId="0" fontId="24" fillId="0" borderId="14" xfId="1" applyFont="1" applyBorder="1" applyAlignment="1">
      <alignment horizontal="left" vertical="center" shrinkToFit="1"/>
    </xf>
    <xf numFmtId="0" fontId="24" fillId="0" borderId="12" xfId="1" applyFont="1" applyBorder="1" applyAlignment="1">
      <alignment horizontal="center" vertical="center" wrapText="1" justifyLastLine="1" shrinkToFit="1"/>
    </xf>
    <xf numFmtId="0" fontId="24" fillId="0" borderId="14" xfId="1" applyFont="1" applyBorder="1" applyAlignment="1">
      <alignment horizontal="distributed" vertical="center" wrapText="1" justifyLastLine="1" shrinkToFit="1"/>
    </xf>
    <xf numFmtId="0" fontId="24" fillId="0" borderId="12" xfId="1" applyFont="1" applyBorder="1" applyAlignment="1">
      <alignment horizontal="distributed" vertical="center" wrapText="1" justifyLastLine="1" shrinkToFit="1"/>
    </xf>
    <xf numFmtId="0" fontId="24" fillId="0" borderId="43" xfId="1" applyFont="1" applyBorder="1" applyAlignment="1">
      <alignment horizontal="left" vertical="center" shrinkToFit="1"/>
    </xf>
    <xf numFmtId="0" fontId="24" fillId="0" borderId="72" xfId="1" applyFont="1" applyBorder="1" applyAlignment="1">
      <alignment horizontal="left" vertical="center" shrinkToFit="1"/>
    </xf>
    <xf numFmtId="0" fontId="24" fillId="0" borderId="14" xfId="1" applyFont="1" applyBorder="1" applyAlignment="1">
      <alignment horizontal="center" vertical="center" textRotation="255" shrinkToFit="1"/>
    </xf>
    <xf numFmtId="0" fontId="24" fillId="0" borderId="12" xfId="1" applyFont="1" applyBorder="1" applyAlignment="1">
      <alignment horizontal="center" vertical="center" textRotation="255" shrinkToFit="1"/>
    </xf>
    <xf numFmtId="0" fontId="24" fillId="0" borderId="54" xfId="1" applyFont="1" applyBorder="1" applyAlignment="1">
      <alignment horizontal="center" vertical="center" textRotation="255" shrinkToFit="1"/>
    </xf>
    <xf numFmtId="0" fontId="23" fillId="0" borderId="65" xfId="1" applyFont="1" applyBorder="1" applyAlignment="1">
      <alignment horizontal="center" vertical="center" wrapText="1"/>
    </xf>
    <xf numFmtId="0" fontId="23" fillId="0" borderId="89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left" vertical="center" wrapText="1"/>
    </xf>
    <xf numFmtId="0" fontId="24" fillId="0" borderId="9" xfId="1" applyFont="1" applyBorder="1" applyAlignment="1">
      <alignment horizontal="center" vertical="center"/>
    </xf>
    <xf numFmtId="0" fontId="24" fillId="0" borderId="67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0" fontId="24" fillId="0" borderId="51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4" fillId="0" borderId="50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90" xfId="1" applyFont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3" fillId="0" borderId="74" xfId="1" applyFont="1" applyBorder="1" applyAlignment="1">
      <alignment horizontal="center" vertical="center"/>
    </xf>
    <xf numFmtId="0" fontId="23" fillId="0" borderId="73" xfId="1" applyFont="1" applyBorder="1" applyAlignment="1">
      <alignment horizontal="center" vertical="center"/>
    </xf>
    <xf numFmtId="0" fontId="8" fillId="0" borderId="86" xfId="1" applyFont="1" applyBorder="1" applyAlignment="1">
      <alignment vertical="center" wrapText="1"/>
    </xf>
    <xf numFmtId="0" fontId="8" fillId="0" borderId="49" xfId="1" applyFont="1" applyBorder="1" applyAlignment="1">
      <alignment vertical="center" wrapText="1"/>
    </xf>
    <xf numFmtId="0" fontId="8" fillId="0" borderId="48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distributed" textRotation="255" wrapText="1" indent="10" shrinkToFit="1"/>
    </xf>
    <xf numFmtId="0" fontId="8" fillId="0" borderId="26" xfId="1" applyFont="1" applyBorder="1" applyAlignment="1">
      <alignment horizontal="center" vertical="distributed" textRotation="255" wrapText="1" indent="10" shrinkToFit="1"/>
    </xf>
    <xf numFmtId="0" fontId="8" fillId="0" borderId="85" xfId="1" applyFont="1" applyBorder="1" applyAlignment="1">
      <alignment horizontal="center" vertical="distributed" textRotation="255" wrapText="1" indent="10" shrinkToFit="1"/>
    </xf>
    <xf numFmtId="0" fontId="8" fillId="0" borderId="6" xfId="1" applyFont="1" applyBorder="1" applyAlignment="1">
      <alignment horizontal="center" vertical="center" wrapText="1" shrinkToFit="1"/>
    </xf>
    <xf numFmtId="0" fontId="8" fillId="0" borderId="12" xfId="1" applyFont="1" applyBorder="1" applyAlignment="1">
      <alignment horizontal="center" vertical="center" wrapText="1" shrinkToFit="1"/>
    </xf>
    <xf numFmtId="0" fontId="8" fillId="0" borderId="58" xfId="1" applyFont="1" applyBorder="1" applyAlignment="1">
      <alignment horizontal="center" vertical="center" wrapText="1" shrinkToFit="1"/>
    </xf>
    <xf numFmtId="0" fontId="8" fillId="0" borderId="14" xfId="1" applyFont="1" applyBorder="1" applyAlignment="1">
      <alignment horizontal="center" vertical="distributed" textRotation="255" wrapText="1" indent="6" shrinkToFit="1"/>
    </xf>
    <xf numFmtId="0" fontId="8" fillId="0" borderId="12" xfId="1" applyFont="1" applyBorder="1" applyAlignment="1">
      <alignment horizontal="center" vertical="distributed" textRotation="255" wrapText="1" indent="6" shrinkToFit="1"/>
    </xf>
    <xf numFmtId="0" fontId="8" fillId="0" borderId="54" xfId="1" applyFont="1" applyBorder="1" applyAlignment="1">
      <alignment horizontal="center" vertical="distributed" textRotation="255" wrapText="1" indent="6" shrinkToFit="1"/>
    </xf>
    <xf numFmtId="0" fontId="8" fillId="0" borderId="23" xfId="1" applyFont="1" applyBorder="1" applyAlignment="1">
      <alignment horizontal="center" vertical="distributed" textRotation="255" wrapText="1" indent="14"/>
    </xf>
    <xf numFmtId="0" fontId="8" fillId="0" borderId="26" xfId="1" applyFont="1" applyBorder="1" applyAlignment="1">
      <alignment horizontal="center" vertical="distributed" textRotation="255" wrapText="1" indent="14"/>
    </xf>
    <xf numFmtId="0" fontId="8" fillId="0" borderId="34" xfId="1" applyFont="1" applyBorder="1" applyAlignment="1">
      <alignment horizontal="center" vertical="distributed" textRotation="255" wrapText="1" indent="14"/>
    </xf>
    <xf numFmtId="0" fontId="8" fillId="0" borderId="14" xfId="1" applyFont="1" applyBorder="1" applyAlignment="1">
      <alignment horizontal="center" vertical="distributed" textRotation="255" wrapText="1" indent="11" shrinkToFit="1"/>
    </xf>
    <xf numFmtId="0" fontId="8" fillId="0" borderId="12" xfId="1" applyFont="1" applyBorder="1" applyAlignment="1">
      <alignment horizontal="center" vertical="distributed" textRotation="255" wrapText="1" indent="11" shrinkToFit="1"/>
    </xf>
    <xf numFmtId="0" fontId="8" fillId="0" borderId="54" xfId="1" applyFont="1" applyBorder="1" applyAlignment="1">
      <alignment horizontal="center" vertical="distributed" textRotation="255" wrapText="1" indent="11" shrinkToFit="1"/>
    </xf>
    <xf numFmtId="0" fontId="8" fillId="0" borderId="36" xfId="1" applyFont="1" applyBorder="1" applyAlignment="1">
      <alignment vertical="center" wrapText="1"/>
    </xf>
    <xf numFmtId="0" fontId="8" fillId="0" borderId="37" xfId="1" applyFont="1" applyBorder="1" applyAlignment="1">
      <alignment vertical="center" wrapText="1"/>
    </xf>
    <xf numFmtId="0" fontId="8" fillId="0" borderId="9" xfId="1" applyFont="1" applyBorder="1" applyAlignment="1">
      <alignment horizontal="center" vertical="distributed" textRotation="255" wrapText="1" indent="10" shrinkToFit="1"/>
    </xf>
    <xf numFmtId="0" fontId="8" fillId="0" borderId="11" xfId="1" applyFont="1" applyBorder="1" applyAlignment="1">
      <alignment horizontal="center" vertical="distributed" textRotation="255" wrapText="1" indent="10" shrinkToFit="1"/>
    </xf>
    <xf numFmtId="0" fontId="8" fillId="0" borderId="13" xfId="1" applyFont="1" applyBorder="1" applyAlignment="1">
      <alignment horizontal="center" vertical="distributed" textRotation="255" wrapText="1" indent="11" shrinkToFit="1"/>
    </xf>
    <xf numFmtId="0" fontId="8" fillId="0" borderId="27" xfId="1" applyFont="1" applyBorder="1" applyAlignment="1">
      <alignment horizontal="center" vertical="distributed" textRotation="255" wrapText="1" indent="11" shrinkToFit="1"/>
    </xf>
    <xf numFmtId="0" fontId="0" fillId="0" borderId="74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82" xfId="0" applyBorder="1" applyAlignment="1">
      <alignment horizontal="center"/>
    </xf>
  </cellXfs>
  <cellStyles count="2">
    <cellStyle name="標準" xfId="0" builtinId="0"/>
    <cellStyle name="標準 2" xfId="1" xr:uid="{0863DD93-6D85-4F21-91E0-E4E4503B9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53"/>
  <sheetViews>
    <sheetView zoomScale="85" zoomScaleNormal="85" workbookViewId="0">
      <selection activeCell="E8" sqref="E8"/>
    </sheetView>
  </sheetViews>
  <sheetFormatPr defaultColWidth="8.08203125" defaultRowHeight="13" x14ac:dyDescent="0.55000000000000004"/>
  <cols>
    <col min="1" max="1" width="8.08203125" style="4"/>
    <col min="2" max="2" width="13.33203125" style="4" customWidth="1"/>
    <col min="3" max="3" width="13.58203125" style="4" customWidth="1"/>
    <col min="4" max="4" width="54.5" style="4" bestFit="1" customWidth="1"/>
    <col min="5" max="5" width="19.33203125" style="4" customWidth="1"/>
    <col min="6" max="6" width="11.58203125" style="4" bestFit="1" customWidth="1"/>
    <col min="7" max="7" width="9.83203125" style="4" bestFit="1" customWidth="1"/>
    <col min="8" max="8" width="8.08203125" style="4" bestFit="1"/>
    <col min="9" max="16384" width="8.08203125" style="4"/>
  </cols>
  <sheetData>
    <row r="1" spans="1:31" ht="19.5" thickBot="1" x14ac:dyDescent="0.6">
      <c r="A1" s="227" t="s">
        <v>0</v>
      </c>
      <c r="B1" s="227"/>
      <c r="C1" s="1" t="s">
        <v>1</v>
      </c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1" ht="18.75" customHeight="1" thickBot="1" x14ac:dyDescent="0.6">
      <c r="A2" s="228" t="s">
        <v>2</v>
      </c>
      <c r="B2" s="229"/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8.75" customHeight="1" x14ac:dyDescent="0.55000000000000004">
      <c r="A3" s="230" t="s">
        <v>9</v>
      </c>
      <c r="B3" s="233" t="s">
        <v>10</v>
      </c>
      <c r="C3" s="11" t="s">
        <v>11</v>
      </c>
      <c r="D3" s="12" t="s">
        <v>12</v>
      </c>
      <c r="E3" s="11" t="s">
        <v>13</v>
      </c>
      <c r="F3" s="78">
        <v>15</v>
      </c>
      <c r="G3" s="79">
        <v>0</v>
      </c>
      <c r="H3" s="79">
        <v>0</v>
      </c>
    </row>
    <row r="4" spans="1:31" ht="18.75" customHeight="1" x14ac:dyDescent="0.55000000000000004">
      <c r="A4" s="231"/>
      <c r="B4" s="234"/>
      <c r="C4" s="14" t="s">
        <v>14</v>
      </c>
      <c r="D4" s="14" t="s">
        <v>15</v>
      </c>
      <c r="E4" s="15" t="s">
        <v>16</v>
      </c>
      <c r="F4" s="80">
        <v>0</v>
      </c>
      <c r="G4" s="81">
        <v>0</v>
      </c>
      <c r="H4" s="81">
        <v>0</v>
      </c>
    </row>
    <row r="5" spans="1:31" ht="18.75" customHeight="1" x14ac:dyDescent="0.55000000000000004">
      <c r="A5" s="231"/>
      <c r="B5" s="235"/>
      <c r="C5" s="14" t="s">
        <v>14</v>
      </c>
      <c r="D5" s="14" t="s">
        <v>17</v>
      </c>
      <c r="E5" s="15" t="s">
        <v>16</v>
      </c>
      <c r="F5" s="80">
        <v>0</v>
      </c>
      <c r="G5" s="81">
        <v>0</v>
      </c>
      <c r="H5" s="81">
        <v>0</v>
      </c>
    </row>
    <row r="6" spans="1:31" ht="18.75" customHeight="1" x14ac:dyDescent="0.55000000000000004">
      <c r="A6" s="231"/>
      <c r="B6" s="236" t="s">
        <v>18</v>
      </c>
      <c r="C6" s="15" t="s">
        <v>19</v>
      </c>
      <c r="D6" s="14" t="s">
        <v>20</v>
      </c>
      <c r="E6" s="15" t="s">
        <v>21</v>
      </c>
      <c r="F6" s="80">
        <v>0</v>
      </c>
      <c r="G6" s="81">
        <v>0</v>
      </c>
      <c r="H6" s="81">
        <v>0</v>
      </c>
    </row>
    <row r="7" spans="1:31" ht="18.75" customHeight="1" x14ac:dyDescent="0.55000000000000004">
      <c r="A7" s="231"/>
      <c r="B7" s="237"/>
      <c r="C7" s="15" t="s">
        <v>22</v>
      </c>
      <c r="D7" s="14" t="s">
        <v>23</v>
      </c>
      <c r="E7" s="15" t="s">
        <v>16</v>
      </c>
      <c r="F7" s="80">
        <v>0</v>
      </c>
      <c r="G7" s="81">
        <v>0</v>
      </c>
      <c r="H7" s="81">
        <v>0</v>
      </c>
    </row>
    <row r="8" spans="1:31" ht="18.75" customHeight="1" x14ac:dyDescent="0.55000000000000004">
      <c r="A8" s="231"/>
      <c r="B8" s="237"/>
      <c r="C8" s="75" t="s">
        <v>22</v>
      </c>
      <c r="D8" s="76" t="s">
        <v>24</v>
      </c>
      <c r="E8" s="75" t="s">
        <v>25</v>
      </c>
      <c r="F8" s="80">
        <v>0</v>
      </c>
      <c r="G8" s="81">
        <v>0</v>
      </c>
      <c r="H8" s="81">
        <v>0</v>
      </c>
    </row>
    <row r="9" spans="1:31" ht="18.75" customHeight="1" x14ac:dyDescent="0.55000000000000004">
      <c r="A9" s="231"/>
      <c r="B9" s="237"/>
      <c r="C9" s="15" t="s">
        <v>26</v>
      </c>
      <c r="D9" s="14" t="s">
        <v>27</v>
      </c>
      <c r="E9" s="15" t="s">
        <v>16</v>
      </c>
      <c r="F9" s="80">
        <v>0</v>
      </c>
      <c r="G9" s="81">
        <v>0</v>
      </c>
      <c r="H9" s="81">
        <v>0</v>
      </c>
    </row>
    <row r="10" spans="1:31" ht="18.75" customHeight="1" x14ac:dyDescent="0.55000000000000004">
      <c r="A10" s="231"/>
      <c r="B10" s="237"/>
      <c r="C10" s="15" t="s">
        <v>28</v>
      </c>
      <c r="D10" s="14" t="s">
        <v>29</v>
      </c>
      <c r="E10" s="15" t="s">
        <v>30</v>
      </c>
      <c r="F10" s="80">
        <v>0</v>
      </c>
      <c r="G10" s="81">
        <v>0</v>
      </c>
      <c r="H10" s="81">
        <v>0</v>
      </c>
    </row>
    <row r="11" spans="1:31" ht="18.75" customHeight="1" x14ac:dyDescent="0.55000000000000004">
      <c r="A11" s="231"/>
      <c r="B11" s="237"/>
      <c r="C11" s="15" t="s">
        <v>31</v>
      </c>
      <c r="D11" s="14" t="s">
        <v>32</v>
      </c>
      <c r="E11" s="15" t="s">
        <v>33</v>
      </c>
      <c r="F11" s="80">
        <v>0</v>
      </c>
      <c r="G11" s="81">
        <v>0</v>
      </c>
      <c r="H11" s="81">
        <v>0</v>
      </c>
    </row>
    <row r="12" spans="1:31" ht="18.75" customHeight="1" x14ac:dyDescent="0.55000000000000004">
      <c r="A12" s="231"/>
      <c r="B12" s="237"/>
      <c r="C12" s="15" t="s">
        <v>34</v>
      </c>
      <c r="D12" s="14" t="s">
        <v>27</v>
      </c>
      <c r="E12" s="15" t="s">
        <v>35</v>
      </c>
      <c r="F12" s="80">
        <v>0</v>
      </c>
      <c r="G12" s="81">
        <v>0</v>
      </c>
      <c r="H12" s="81">
        <v>0</v>
      </c>
    </row>
    <row r="13" spans="1:31" ht="18.75" customHeight="1" x14ac:dyDescent="0.55000000000000004">
      <c r="A13" s="231"/>
      <c r="B13" s="237"/>
      <c r="C13" s="15" t="s">
        <v>36</v>
      </c>
      <c r="D13" s="14" t="s">
        <v>37</v>
      </c>
      <c r="E13" s="15" t="s">
        <v>35</v>
      </c>
      <c r="F13" s="80">
        <v>0</v>
      </c>
      <c r="G13" s="81">
        <v>0</v>
      </c>
      <c r="H13" s="81">
        <v>0</v>
      </c>
    </row>
    <row r="14" spans="1:31" ht="18.75" customHeight="1" x14ac:dyDescent="0.55000000000000004">
      <c r="A14" s="231"/>
      <c r="B14" s="237"/>
      <c r="C14" s="15" t="s">
        <v>38</v>
      </c>
      <c r="D14" s="14" t="s">
        <v>39</v>
      </c>
      <c r="E14" s="15" t="s">
        <v>33</v>
      </c>
      <c r="F14" s="80">
        <v>0</v>
      </c>
      <c r="G14" s="81">
        <v>0</v>
      </c>
      <c r="H14" s="81">
        <v>0</v>
      </c>
    </row>
    <row r="15" spans="1:31" ht="18.75" customHeight="1" x14ac:dyDescent="0.55000000000000004">
      <c r="A15" s="231"/>
      <c r="B15" s="237"/>
      <c r="C15" s="15" t="s">
        <v>40</v>
      </c>
      <c r="D15" s="14" t="s">
        <v>41</v>
      </c>
      <c r="E15" s="15" t="s">
        <v>42</v>
      </c>
      <c r="F15" s="80">
        <v>0</v>
      </c>
      <c r="G15" s="81">
        <v>0</v>
      </c>
      <c r="H15" s="81">
        <v>0</v>
      </c>
    </row>
    <row r="16" spans="1:31" ht="18.75" customHeight="1" x14ac:dyDescent="0.55000000000000004">
      <c r="A16" s="231"/>
      <c r="B16" s="237"/>
      <c r="C16" s="15" t="s">
        <v>43</v>
      </c>
      <c r="D16" s="14" t="s">
        <v>44</v>
      </c>
      <c r="E16" s="15" t="s">
        <v>45</v>
      </c>
      <c r="F16" s="80">
        <v>0</v>
      </c>
      <c r="G16" s="81">
        <v>0</v>
      </c>
      <c r="H16" s="81">
        <v>0</v>
      </c>
    </row>
    <row r="17" spans="1:8" ht="18.75" customHeight="1" x14ac:dyDescent="0.55000000000000004">
      <c r="A17" s="231"/>
      <c r="B17" s="237"/>
      <c r="C17" s="15" t="s">
        <v>46</v>
      </c>
      <c r="D17" s="14" t="s">
        <v>47</v>
      </c>
      <c r="E17" s="15" t="s">
        <v>48</v>
      </c>
      <c r="F17" s="80">
        <v>84</v>
      </c>
      <c r="G17" s="81">
        <v>13</v>
      </c>
      <c r="H17" s="81">
        <v>11</v>
      </c>
    </row>
    <row r="18" spans="1:8" ht="18.75" customHeight="1" x14ac:dyDescent="0.55000000000000004">
      <c r="A18" s="231"/>
      <c r="B18" s="237"/>
      <c r="C18" s="17" t="s">
        <v>49</v>
      </c>
      <c r="D18" s="17" t="s">
        <v>50</v>
      </c>
      <c r="E18" s="15" t="s">
        <v>33</v>
      </c>
      <c r="F18" s="80">
        <v>11</v>
      </c>
      <c r="G18" s="81">
        <v>0</v>
      </c>
      <c r="H18" s="81">
        <v>0</v>
      </c>
    </row>
    <row r="19" spans="1:8" ht="18.75" customHeight="1" x14ac:dyDescent="0.55000000000000004">
      <c r="A19" s="231"/>
      <c r="B19" s="237"/>
      <c r="C19" s="18" t="s">
        <v>49</v>
      </c>
      <c r="D19" s="19" t="s">
        <v>51</v>
      </c>
      <c r="E19" s="15" t="s">
        <v>52</v>
      </c>
      <c r="F19" s="80">
        <v>1</v>
      </c>
      <c r="G19" s="81">
        <v>1</v>
      </c>
      <c r="H19" s="81">
        <v>1</v>
      </c>
    </row>
    <row r="20" spans="1:8" ht="18.75" customHeight="1" x14ac:dyDescent="0.55000000000000004">
      <c r="A20" s="231"/>
      <c r="B20" s="237"/>
      <c r="C20" s="15" t="s">
        <v>53</v>
      </c>
      <c r="D20" s="14" t="s">
        <v>54</v>
      </c>
      <c r="E20" s="15" t="s">
        <v>16</v>
      </c>
      <c r="F20" s="80">
        <v>1</v>
      </c>
      <c r="G20" s="81">
        <v>0</v>
      </c>
      <c r="H20" s="81">
        <v>0</v>
      </c>
    </row>
    <row r="21" spans="1:8" ht="18.75" customHeight="1" thickBot="1" x14ac:dyDescent="0.6">
      <c r="A21" s="231"/>
      <c r="B21" s="238"/>
      <c r="C21" s="15" t="s">
        <v>55</v>
      </c>
      <c r="D21" s="14" t="s">
        <v>56</v>
      </c>
      <c r="E21" s="15" t="s">
        <v>13</v>
      </c>
      <c r="F21" s="80">
        <v>0</v>
      </c>
      <c r="G21" s="82">
        <v>0</v>
      </c>
      <c r="H21" s="82">
        <v>0</v>
      </c>
    </row>
    <row r="22" spans="1:8" ht="18.75" customHeight="1" thickTop="1" thickBot="1" x14ac:dyDescent="0.6">
      <c r="A22" s="232"/>
      <c r="B22" s="21" t="s">
        <v>57</v>
      </c>
      <c r="C22" s="22"/>
      <c r="D22" s="22"/>
      <c r="E22" s="23"/>
      <c r="F22" s="83">
        <v>112</v>
      </c>
      <c r="G22" s="84">
        <v>14</v>
      </c>
      <c r="H22" s="84">
        <v>12</v>
      </c>
    </row>
    <row r="23" spans="1:8" ht="18.75" customHeight="1" x14ac:dyDescent="0.55000000000000004">
      <c r="A23" s="239" t="s">
        <v>58</v>
      </c>
      <c r="B23" s="233" t="s">
        <v>59</v>
      </c>
      <c r="C23" s="25" t="s">
        <v>11</v>
      </c>
      <c r="D23" s="25" t="s">
        <v>60</v>
      </c>
      <c r="E23" s="26" t="s">
        <v>61</v>
      </c>
      <c r="F23" s="78">
        <v>0</v>
      </c>
      <c r="G23" s="85">
        <v>0</v>
      </c>
      <c r="H23" s="85">
        <v>0</v>
      </c>
    </row>
    <row r="24" spans="1:8" ht="18.75" customHeight="1" x14ac:dyDescent="0.55000000000000004">
      <c r="A24" s="240"/>
      <c r="B24" s="235"/>
      <c r="C24" s="28" t="s">
        <v>11</v>
      </c>
      <c r="D24" s="28" t="s">
        <v>62</v>
      </c>
      <c r="E24" s="29" t="s">
        <v>25</v>
      </c>
      <c r="F24" s="86">
        <v>0</v>
      </c>
      <c r="G24" s="87">
        <v>0</v>
      </c>
      <c r="H24" s="87">
        <v>0</v>
      </c>
    </row>
    <row r="25" spans="1:8" ht="18.75" customHeight="1" x14ac:dyDescent="0.55000000000000004">
      <c r="A25" s="240"/>
      <c r="B25" s="242" t="s">
        <v>63</v>
      </c>
      <c r="C25" s="14" t="s">
        <v>19</v>
      </c>
      <c r="D25" s="14" t="s">
        <v>64</v>
      </c>
      <c r="E25" s="32" t="s">
        <v>65</v>
      </c>
      <c r="F25" s="80">
        <v>0</v>
      </c>
      <c r="G25" s="81">
        <v>0</v>
      </c>
      <c r="H25" s="81">
        <v>0</v>
      </c>
    </row>
    <row r="26" spans="1:8" ht="18.75" customHeight="1" x14ac:dyDescent="0.55000000000000004">
      <c r="A26" s="240"/>
      <c r="B26" s="243"/>
      <c r="C26" s="14" t="s">
        <v>66</v>
      </c>
      <c r="D26" s="14" t="s">
        <v>67</v>
      </c>
      <c r="E26" s="32" t="s">
        <v>65</v>
      </c>
      <c r="F26" s="88">
        <v>0</v>
      </c>
      <c r="G26" s="81">
        <v>0</v>
      </c>
      <c r="H26" s="81">
        <v>0</v>
      </c>
    </row>
    <row r="27" spans="1:8" ht="18.75" customHeight="1" x14ac:dyDescent="0.55000000000000004">
      <c r="A27" s="240"/>
      <c r="B27" s="243"/>
      <c r="C27" s="15" t="s">
        <v>68</v>
      </c>
      <c r="D27" s="14" t="s">
        <v>69</v>
      </c>
      <c r="E27" s="32" t="s">
        <v>70</v>
      </c>
      <c r="F27" s="88">
        <v>0</v>
      </c>
      <c r="G27" s="81">
        <v>0</v>
      </c>
      <c r="H27" s="81">
        <v>0</v>
      </c>
    </row>
    <row r="28" spans="1:8" ht="18.75" customHeight="1" x14ac:dyDescent="0.55000000000000004">
      <c r="A28" s="240"/>
      <c r="B28" s="243"/>
      <c r="C28" s="15" t="s">
        <v>71</v>
      </c>
      <c r="D28" s="14" t="s">
        <v>72</v>
      </c>
      <c r="E28" s="32" t="s">
        <v>73</v>
      </c>
      <c r="F28" s="88">
        <v>0</v>
      </c>
      <c r="G28" s="81">
        <v>0</v>
      </c>
      <c r="H28" s="81">
        <v>0</v>
      </c>
    </row>
    <row r="29" spans="1:8" ht="28" x14ac:dyDescent="0.55000000000000004">
      <c r="A29" s="240"/>
      <c r="B29" s="243"/>
      <c r="C29" s="14" t="s">
        <v>74</v>
      </c>
      <c r="D29" s="14" t="s">
        <v>75</v>
      </c>
      <c r="E29" s="32" t="s">
        <v>76</v>
      </c>
      <c r="F29" s="88">
        <v>0</v>
      </c>
      <c r="G29" s="81">
        <v>0</v>
      </c>
      <c r="H29" s="81">
        <v>0</v>
      </c>
    </row>
    <row r="30" spans="1:8" ht="18.75" customHeight="1" x14ac:dyDescent="0.55000000000000004">
      <c r="A30" s="240"/>
      <c r="B30" s="243"/>
      <c r="C30" s="14" t="s">
        <v>74</v>
      </c>
      <c r="D30" s="14" t="s">
        <v>77</v>
      </c>
      <c r="E30" s="32" t="s">
        <v>78</v>
      </c>
      <c r="F30" s="88">
        <v>0</v>
      </c>
      <c r="G30" s="81">
        <v>0</v>
      </c>
      <c r="H30" s="81">
        <v>0</v>
      </c>
    </row>
    <row r="31" spans="1:8" ht="18.75" customHeight="1" x14ac:dyDescent="0.55000000000000004">
      <c r="A31" s="240"/>
      <c r="B31" s="243"/>
      <c r="C31" s="14" t="s">
        <v>74</v>
      </c>
      <c r="D31" s="14" t="s">
        <v>79</v>
      </c>
      <c r="E31" s="32" t="s">
        <v>70</v>
      </c>
      <c r="F31" s="88">
        <v>0</v>
      </c>
      <c r="G31" s="81">
        <v>0</v>
      </c>
      <c r="H31" s="81">
        <v>0</v>
      </c>
    </row>
    <row r="32" spans="1:8" ht="18.75" customHeight="1" x14ac:dyDescent="0.55000000000000004">
      <c r="A32" s="240"/>
      <c r="B32" s="243"/>
      <c r="C32" s="15" t="s">
        <v>34</v>
      </c>
      <c r="D32" s="14" t="s">
        <v>80</v>
      </c>
      <c r="E32" s="15" t="s">
        <v>81</v>
      </c>
      <c r="F32" s="80">
        <v>0</v>
      </c>
      <c r="G32" s="81">
        <v>0</v>
      </c>
      <c r="H32" s="81">
        <v>0</v>
      </c>
    </row>
    <row r="33" spans="1:8" ht="18.75" customHeight="1" x14ac:dyDescent="0.55000000000000004">
      <c r="A33" s="240"/>
      <c r="B33" s="243"/>
      <c r="C33" s="14" t="s">
        <v>14</v>
      </c>
      <c r="D33" s="14" t="s">
        <v>82</v>
      </c>
      <c r="E33" s="15" t="s">
        <v>16</v>
      </c>
      <c r="F33" s="80"/>
      <c r="G33" s="81"/>
      <c r="H33" s="81"/>
    </row>
    <row r="34" spans="1:8" ht="18.75" customHeight="1" x14ac:dyDescent="0.55000000000000004">
      <c r="A34" s="240"/>
      <c r="B34" s="243"/>
      <c r="C34" s="14" t="s">
        <v>14</v>
      </c>
      <c r="D34" s="14" t="s">
        <v>83</v>
      </c>
      <c r="E34" s="15" t="s">
        <v>61</v>
      </c>
      <c r="F34" s="80">
        <v>0</v>
      </c>
      <c r="G34" s="81">
        <v>0</v>
      </c>
      <c r="H34" s="81">
        <v>0</v>
      </c>
    </row>
    <row r="35" spans="1:8" ht="18.75" customHeight="1" x14ac:dyDescent="0.55000000000000004">
      <c r="A35" s="240"/>
      <c r="B35" s="243"/>
      <c r="C35" s="15" t="s">
        <v>84</v>
      </c>
      <c r="D35" s="14" t="s">
        <v>85</v>
      </c>
      <c r="E35" s="15" t="s">
        <v>73</v>
      </c>
      <c r="F35" s="80">
        <v>0</v>
      </c>
      <c r="G35" s="81">
        <v>0</v>
      </c>
      <c r="H35" s="81">
        <v>0</v>
      </c>
    </row>
    <row r="36" spans="1:8" ht="18.75" customHeight="1" x14ac:dyDescent="0.55000000000000004">
      <c r="A36" s="240"/>
      <c r="B36" s="243"/>
      <c r="C36" s="14" t="s">
        <v>86</v>
      </c>
      <c r="D36" s="14" t="s">
        <v>87</v>
      </c>
      <c r="E36" s="15" t="s">
        <v>61</v>
      </c>
      <c r="F36" s="80">
        <v>0</v>
      </c>
      <c r="G36" s="81">
        <v>0</v>
      </c>
      <c r="H36" s="81">
        <v>0</v>
      </c>
    </row>
    <row r="37" spans="1:8" ht="18.75" customHeight="1" x14ac:dyDescent="0.55000000000000004">
      <c r="A37" s="240"/>
      <c r="B37" s="243"/>
      <c r="C37" s="14" t="s">
        <v>86</v>
      </c>
      <c r="D37" s="14" t="s">
        <v>88</v>
      </c>
      <c r="E37" s="15" t="s">
        <v>61</v>
      </c>
      <c r="F37" s="80">
        <v>0</v>
      </c>
      <c r="G37" s="81">
        <v>0</v>
      </c>
      <c r="H37" s="81">
        <v>0</v>
      </c>
    </row>
    <row r="38" spans="1:8" ht="18.75" customHeight="1" x14ac:dyDescent="0.55000000000000004">
      <c r="A38" s="240"/>
      <c r="B38" s="243"/>
      <c r="C38" s="15" t="s">
        <v>36</v>
      </c>
      <c r="D38" s="14" t="s">
        <v>89</v>
      </c>
      <c r="E38" s="15" t="s">
        <v>61</v>
      </c>
      <c r="F38" s="80">
        <v>0</v>
      </c>
      <c r="G38" s="81">
        <v>0</v>
      </c>
      <c r="H38" s="81">
        <v>0</v>
      </c>
    </row>
    <row r="39" spans="1:8" ht="18.75" customHeight="1" x14ac:dyDescent="0.55000000000000004">
      <c r="A39" s="240"/>
      <c r="B39" s="243"/>
      <c r="C39" s="15" t="s">
        <v>38</v>
      </c>
      <c r="D39" s="14" t="s">
        <v>90</v>
      </c>
      <c r="E39" s="15" t="s">
        <v>30</v>
      </c>
      <c r="F39" s="80">
        <v>0</v>
      </c>
      <c r="G39" s="81">
        <v>0</v>
      </c>
      <c r="H39" s="81">
        <v>0</v>
      </c>
    </row>
    <row r="40" spans="1:8" ht="18.75" customHeight="1" x14ac:dyDescent="0.55000000000000004">
      <c r="A40" s="240"/>
      <c r="B40" s="243"/>
      <c r="C40" s="15" t="s">
        <v>91</v>
      </c>
      <c r="D40" s="14" t="s">
        <v>92</v>
      </c>
      <c r="E40" s="15" t="s">
        <v>73</v>
      </c>
      <c r="F40" s="80">
        <v>0</v>
      </c>
      <c r="G40" s="81">
        <v>0</v>
      </c>
      <c r="H40" s="81">
        <v>0</v>
      </c>
    </row>
    <row r="41" spans="1:8" ht="18.75" customHeight="1" x14ac:dyDescent="0.55000000000000004">
      <c r="A41" s="240"/>
      <c r="B41" s="243"/>
      <c r="C41" s="15" t="s">
        <v>93</v>
      </c>
      <c r="D41" s="14" t="s">
        <v>83</v>
      </c>
      <c r="E41" s="15" t="s">
        <v>94</v>
      </c>
      <c r="F41" s="80">
        <v>0</v>
      </c>
      <c r="G41" s="81">
        <v>0</v>
      </c>
      <c r="H41" s="81">
        <v>0</v>
      </c>
    </row>
    <row r="42" spans="1:8" ht="18.75" customHeight="1" x14ac:dyDescent="0.55000000000000004">
      <c r="A42" s="240"/>
      <c r="B42" s="243"/>
      <c r="C42" s="15" t="s">
        <v>43</v>
      </c>
      <c r="D42" s="14" t="s">
        <v>95</v>
      </c>
      <c r="E42" s="15" t="s">
        <v>61</v>
      </c>
      <c r="F42" s="80">
        <v>0</v>
      </c>
      <c r="G42" s="81">
        <v>0</v>
      </c>
      <c r="H42" s="81">
        <v>0</v>
      </c>
    </row>
    <row r="43" spans="1:8" ht="18.75" customHeight="1" x14ac:dyDescent="0.55000000000000004">
      <c r="A43" s="240"/>
      <c r="B43" s="243"/>
      <c r="C43" s="17" t="s">
        <v>96</v>
      </c>
      <c r="D43" s="17" t="s">
        <v>97</v>
      </c>
      <c r="E43" s="15" t="s">
        <v>98</v>
      </c>
      <c r="F43" s="89">
        <v>23</v>
      </c>
      <c r="G43" s="90">
        <v>5</v>
      </c>
      <c r="H43" s="90">
        <v>5</v>
      </c>
    </row>
    <row r="44" spans="1:8" ht="18.75" customHeight="1" x14ac:dyDescent="0.55000000000000004">
      <c r="A44" s="240"/>
      <c r="B44" s="243"/>
      <c r="C44" s="19" t="s">
        <v>96</v>
      </c>
      <c r="D44" s="19" t="s">
        <v>99</v>
      </c>
      <c r="E44" s="35" t="s">
        <v>100</v>
      </c>
      <c r="F44" s="91">
        <v>14</v>
      </c>
      <c r="G44" s="87">
        <v>5</v>
      </c>
      <c r="H44" s="87">
        <v>5</v>
      </c>
    </row>
    <row r="45" spans="1:8" ht="18.75" customHeight="1" x14ac:dyDescent="0.55000000000000004">
      <c r="A45" s="240"/>
      <c r="B45" s="243"/>
      <c r="C45" s="17" t="s">
        <v>96</v>
      </c>
      <c r="D45" s="17" t="s">
        <v>101</v>
      </c>
      <c r="E45" s="15" t="s">
        <v>73</v>
      </c>
      <c r="F45" s="89">
        <v>48</v>
      </c>
      <c r="G45" s="90">
        <v>12</v>
      </c>
      <c r="H45" s="90">
        <v>11</v>
      </c>
    </row>
    <row r="46" spans="1:8" ht="18.75" customHeight="1" x14ac:dyDescent="0.55000000000000004">
      <c r="A46" s="240"/>
      <c r="B46" s="243"/>
      <c r="C46" s="19" t="s">
        <v>96</v>
      </c>
      <c r="D46" s="19" t="s">
        <v>102</v>
      </c>
      <c r="E46" s="35" t="s">
        <v>103</v>
      </c>
      <c r="F46" s="91">
        <v>10</v>
      </c>
      <c r="G46" s="87">
        <v>1</v>
      </c>
      <c r="H46" s="87">
        <v>1</v>
      </c>
    </row>
    <row r="47" spans="1:8" ht="18.75" customHeight="1" x14ac:dyDescent="0.55000000000000004">
      <c r="A47" s="240"/>
      <c r="B47" s="243"/>
      <c r="C47" s="17" t="s">
        <v>96</v>
      </c>
      <c r="D47" s="17" t="s">
        <v>104</v>
      </c>
      <c r="E47" s="15" t="s">
        <v>13</v>
      </c>
      <c r="F47" s="89">
        <v>10</v>
      </c>
      <c r="G47" s="90">
        <v>2</v>
      </c>
      <c r="H47" s="90">
        <v>2</v>
      </c>
    </row>
    <row r="48" spans="1:8" ht="14" x14ac:dyDescent="0.55000000000000004">
      <c r="A48" s="240"/>
      <c r="B48" s="243"/>
      <c r="C48" s="28" t="s">
        <v>96</v>
      </c>
      <c r="D48" s="28" t="s">
        <v>105</v>
      </c>
      <c r="E48" s="35" t="s">
        <v>103</v>
      </c>
      <c r="F48" s="91">
        <v>1</v>
      </c>
      <c r="G48" s="87">
        <v>0</v>
      </c>
      <c r="H48" s="87">
        <v>0</v>
      </c>
    </row>
    <row r="49" spans="1:8" ht="18.75" customHeight="1" x14ac:dyDescent="0.55000000000000004">
      <c r="A49" s="240"/>
      <c r="B49" s="243"/>
      <c r="C49" s="14" t="s">
        <v>96</v>
      </c>
      <c r="D49" s="14" t="s">
        <v>106</v>
      </c>
      <c r="E49" s="15" t="s">
        <v>107</v>
      </c>
      <c r="F49" s="80">
        <v>18</v>
      </c>
      <c r="G49" s="81">
        <v>10</v>
      </c>
      <c r="H49" s="81">
        <v>10</v>
      </c>
    </row>
    <row r="50" spans="1:8" ht="18.75" customHeight="1" x14ac:dyDescent="0.55000000000000004">
      <c r="A50" s="240"/>
      <c r="B50" s="243"/>
      <c r="C50" s="15" t="s">
        <v>108</v>
      </c>
      <c r="D50" s="14" t="s">
        <v>109</v>
      </c>
      <c r="E50" s="15" t="s">
        <v>94</v>
      </c>
      <c r="F50" s="80">
        <v>0</v>
      </c>
      <c r="G50" s="81">
        <v>0</v>
      </c>
      <c r="H50" s="81">
        <v>0</v>
      </c>
    </row>
    <row r="51" spans="1:8" ht="28.5" thickBot="1" x14ac:dyDescent="0.6">
      <c r="A51" s="240"/>
      <c r="B51" s="244"/>
      <c r="C51" s="37" t="s">
        <v>110</v>
      </c>
      <c r="D51" s="37" t="s">
        <v>111</v>
      </c>
      <c r="E51" s="37" t="s">
        <v>112</v>
      </c>
      <c r="F51" s="80">
        <v>0</v>
      </c>
      <c r="G51" s="82">
        <v>0</v>
      </c>
      <c r="H51" s="82">
        <v>0</v>
      </c>
    </row>
    <row r="52" spans="1:8" ht="15" thickTop="1" thickBot="1" x14ac:dyDescent="0.6">
      <c r="A52" s="241"/>
      <c r="B52" s="38" t="s">
        <v>113</v>
      </c>
      <c r="C52" s="39"/>
      <c r="D52" s="39"/>
      <c r="E52" s="40"/>
      <c r="F52" s="39">
        <f>SUM(F23:F51)</f>
        <v>124</v>
      </c>
      <c r="G52" s="41">
        <f>SUM(G23:G51)</f>
        <v>35</v>
      </c>
      <c r="H52" s="41">
        <f>SUM(H23:H51)</f>
        <v>34</v>
      </c>
    </row>
    <row r="53" spans="1:8" ht="15" customHeight="1" thickTop="1" thickBot="1" x14ac:dyDescent="0.6">
      <c r="A53" s="224" t="s">
        <v>114</v>
      </c>
      <c r="B53" s="225"/>
      <c r="C53" s="225"/>
      <c r="D53" s="225"/>
      <c r="E53" s="226"/>
      <c r="F53" s="42">
        <f>SUM(F22,F52)</f>
        <v>236</v>
      </c>
      <c r="G53" s="24">
        <f>SUM(G22,G52)</f>
        <v>49</v>
      </c>
    </row>
  </sheetData>
  <mergeCells count="9">
    <mergeCell ref="A53:E53"/>
    <mergeCell ref="A1:B1"/>
    <mergeCell ref="A2:B2"/>
    <mergeCell ref="A3:A22"/>
    <mergeCell ref="B3:B5"/>
    <mergeCell ref="B6:B21"/>
    <mergeCell ref="A23:A52"/>
    <mergeCell ref="B23:B24"/>
    <mergeCell ref="B25:B51"/>
  </mergeCells>
  <phoneticPr fontId="3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86FE0-AFE5-4101-A455-A24B88A8692B}">
  <sheetPr codeName="Sheet2">
    <pageSetUpPr fitToPage="1"/>
  </sheetPr>
  <dimension ref="A1:AE53"/>
  <sheetViews>
    <sheetView topLeftCell="A21" zoomScale="70" zoomScaleNormal="70" workbookViewId="0">
      <selection activeCell="G8" sqref="G8"/>
    </sheetView>
  </sheetViews>
  <sheetFormatPr defaultColWidth="8.08203125" defaultRowHeight="13" x14ac:dyDescent="0.55000000000000004"/>
  <cols>
    <col min="1" max="1" width="8.08203125" style="4"/>
    <col min="2" max="2" width="13.33203125" style="4" customWidth="1"/>
    <col min="3" max="3" width="13.58203125" style="4" customWidth="1"/>
    <col min="4" max="4" width="55.5" style="4" bestFit="1" customWidth="1"/>
    <col min="5" max="5" width="18.33203125" style="4" bestFit="1" customWidth="1"/>
    <col min="6" max="6" width="11.58203125" style="4" bestFit="1" customWidth="1"/>
    <col min="7" max="7" width="9.83203125" style="4" bestFit="1" customWidth="1"/>
    <col min="8" max="16384" width="8.08203125" style="4"/>
  </cols>
  <sheetData>
    <row r="1" spans="1:31" ht="19.5" thickBot="1" x14ac:dyDescent="0.6">
      <c r="A1" s="227" t="s">
        <v>0</v>
      </c>
      <c r="B1" s="227"/>
      <c r="C1" s="3" t="s">
        <v>115</v>
      </c>
      <c r="D1" s="71"/>
      <c r="E1" s="71"/>
      <c r="F1" s="71"/>
      <c r="G1" s="71"/>
      <c r="H1" s="7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1" ht="18.75" customHeight="1" thickBot="1" x14ac:dyDescent="0.6">
      <c r="A2" s="228" t="s">
        <v>2</v>
      </c>
      <c r="B2" s="229"/>
      <c r="C2" s="5" t="s">
        <v>3</v>
      </c>
      <c r="D2" s="6" t="s">
        <v>4</v>
      </c>
      <c r="E2" s="7" t="s">
        <v>5</v>
      </c>
      <c r="F2" s="8" t="s">
        <v>116</v>
      </c>
      <c r="G2" s="9" t="s">
        <v>7</v>
      </c>
      <c r="H2" s="9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8.75" customHeight="1" x14ac:dyDescent="0.55000000000000004">
      <c r="A3" s="247" t="s">
        <v>9</v>
      </c>
      <c r="B3" s="233" t="s">
        <v>10</v>
      </c>
      <c r="C3" s="11" t="s">
        <v>11</v>
      </c>
      <c r="D3" s="12" t="s">
        <v>12</v>
      </c>
      <c r="E3" s="11" t="s">
        <v>13</v>
      </c>
      <c r="F3" s="45">
        <v>132</v>
      </c>
      <c r="G3" s="13">
        <v>37</v>
      </c>
      <c r="H3" s="13">
        <v>26</v>
      </c>
    </row>
    <row r="4" spans="1:31" ht="18.75" customHeight="1" x14ac:dyDescent="0.55000000000000004">
      <c r="A4" s="248"/>
      <c r="B4" s="234"/>
      <c r="C4" s="14" t="s">
        <v>14</v>
      </c>
      <c r="D4" s="14" t="s">
        <v>15</v>
      </c>
      <c r="E4" s="15" t="s">
        <v>16</v>
      </c>
      <c r="F4" s="43">
        <v>0</v>
      </c>
      <c r="G4" s="16">
        <v>0</v>
      </c>
      <c r="H4" s="16">
        <v>0</v>
      </c>
    </row>
    <row r="5" spans="1:31" ht="18.75" customHeight="1" x14ac:dyDescent="0.55000000000000004">
      <c r="A5" s="248"/>
      <c r="B5" s="234"/>
      <c r="C5" s="14" t="s">
        <v>14</v>
      </c>
      <c r="D5" s="14" t="s">
        <v>17</v>
      </c>
      <c r="E5" s="15" t="s">
        <v>16</v>
      </c>
      <c r="F5" s="43">
        <v>0</v>
      </c>
      <c r="G5" s="16">
        <v>0</v>
      </c>
      <c r="H5" s="16">
        <v>0</v>
      </c>
    </row>
    <row r="6" spans="1:31" ht="18.75" customHeight="1" x14ac:dyDescent="0.55000000000000004">
      <c r="A6" s="248"/>
      <c r="B6" s="236" t="s">
        <v>18</v>
      </c>
      <c r="C6" s="15" t="s">
        <v>19</v>
      </c>
      <c r="D6" s="14" t="s">
        <v>20</v>
      </c>
      <c r="E6" s="15" t="s">
        <v>21</v>
      </c>
      <c r="F6" s="43">
        <v>0</v>
      </c>
      <c r="G6" s="16">
        <v>2</v>
      </c>
      <c r="H6" s="16">
        <v>2</v>
      </c>
    </row>
    <row r="7" spans="1:31" ht="18.75" customHeight="1" x14ac:dyDescent="0.55000000000000004">
      <c r="A7" s="248"/>
      <c r="B7" s="237"/>
      <c r="C7" s="15" t="s">
        <v>22</v>
      </c>
      <c r="D7" s="14" t="s">
        <v>23</v>
      </c>
      <c r="E7" s="15" t="s">
        <v>16</v>
      </c>
      <c r="F7" s="43">
        <v>0</v>
      </c>
      <c r="G7" s="16">
        <v>0</v>
      </c>
      <c r="H7" s="72">
        <v>0</v>
      </c>
    </row>
    <row r="8" spans="1:31" ht="18.75" customHeight="1" x14ac:dyDescent="0.55000000000000004">
      <c r="A8" s="248"/>
      <c r="B8" s="237"/>
      <c r="C8" s="75" t="s">
        <v>22</v>
      </c>
      <c r="D8" s="76" t="s">
        <v>24</v>
      </c>
      <c r="E8" s="75" t="s">
        <v>25</v>
      </c>
      <c r="F8" s="43">
        <v>0</v>
      </c>
      <c r="G8" s="16">
        <v>0</v>
      </c>
      <c r="H8" s="72">
        <v>0</v>
      </c>
    </row>
    <row r="9" spans="1:31" ht="18.75" customHeight="1" x14ac:dyDescent="0.55000000000000004">
      <c r="A9" s="248"/>
      <c r="B9" s="237"/>
      <c r="C9" s="15" t="s">
        <v>26</v>
      </c>
      <c r="D9" s="14" t="s">
        <v>27</v>
      </c>
      <c r="E9" s="15" t="s">
        <v>16</v>
      </c>
      <c r="F9" s="43">
        <v>5</v>
      </c>
      <c r="G9" s="16">
        <v>2</v>
      </c>
      <c r="H9" s="16">
        <v>2</v>
      </c>
    </row>
    <row r="10" spans="1:31" ht="18.75" customHeight="1" x14ac:dyDescent="0.55000000000000004">
      <c r="A10" s="248"/>
      <c r="B10" s="237"/>
      <c r="C10" s="15" t="s">
        <v>28</v>
      </c>
      <c r="D10" s="14" t="s">
        <v>29</v>
      </c>
      <c r="E10" s="15" t="s">
        <v>30</v>
      </c>
      <c r="F10" s="43">
        <v>0</v>
      </c>
      <c r="G10" s="16">
        <v>0</v>
      </c>
      <c r="H10" s="16">
        <v>0</v>
      </c>
    </row>
    <row r="11" spans="1:31" ht="18.75" customHeight="1" x14ac:dyDescent="0.55000000000000004">
      <c r="A11" s="248"/>
      <c r="B11" s="237"/>
      <c r="C11" s="15" t="s">
        <v>31</v>
      </c>
      <c r="D11" s="14" t="s">
        <v>32</v>
      </c>
      <c r="E11" s="15" t="s">
        <v>33</v>
      </c>
      <c r="F11" s="43">
        <v>5</v>
      </c>
      <c r="G11" s="16">
        <v>0</v>
      </c>
      <c r="H11" s="16">
        <v>0</v>
      </c>
    </row>
    <row r="12" spans="1:31" ht="18.75" customHeight="1" x14ac:dyDescent="0.55000000000000004">
      <c r="A12" s="248"/>
      <c r="B12" s="237"/>
      <c r="C12" s="15" t="s">
        <v>34</v>
      </c>
      <c r="D12" s="14" t="s">
        <v>27</v>
      </c>
      <c r="E12" s="15" t="s">
        <v>35</v>
      </c>
      <c r="F12" s="43">
        <v>4</v>
      </c>
      <c r="G12" s="16">
        <v>0</v>
      </c>
      <c r="H12" s="16">
        <v>0</v>
      </c>
    </row>
    <row r="13" spans="1:31" ht="18.75" customHeight="1" x14ac:dyDescent="0.55000000000000004">
      <c r="A13" s="248"/>
      <c r="B13" s="237"/>
      <c r="C13" s="15" t="s">
        <v>36</v>
      </c>
      <c r="D13" s="14" t="s">
        <v>37</v>
      </c>
      <c r="E13" s="15" t="s">
        <v>35</v>
      </c>
      <c r="F13" s="43">
        <v>11</v>
      </c>
      <c r="G13" s="16">
        <v>0</v>
      </c>
      <c r="H13" s="16">
        <v>0</v>
      </c>
    </row>
    <row r="14" spans="1:31" ht="18.75" customHeight="1" x14ac:dyDescent="0.55000000000000004">
      <c r="A14" s="248"/>
      <c r="B14" s="237"/>
      <c r="C14" s="15" t="s">
        <v>38</v>
      </c>
      <c r="D14" s="14" t="s">
        <v>39</v>
      </c>
      <c r="E14" s="15" t="s">
        <v>33</v>
      </c>
      <c r="F14" s="43">
        <v>4</v>
      </c>
      <c r="G14" s="16">
        <v>0</v>
      </c>
      <c r="H14" s="16">
        <v>0</v>
      </c>
    </row>
    <row r="15" spans="1:31" ht="18.75" customHeight="1" x14ac:dyDescent="0.55000000000000004">
      <c r="A15" s="248"/>
      <c r="B15" s="237"/>
      <c r="C15" s="15" t="s">
        <v>93</v>
      </c>
      <c r="D15" s="14" t="s">
        <v>117</v>
      </c>
      <c r="E15" s="15" t="s">
        <v>94</v>
      </c>
      <c r="F15" s="43">
        <v>0</v>
      </c>
      <c r="G15" s="16">
        <v>0</v>
      </c>
      <c r="H15" s="16">
        <v>0</v>
      </c>
    </row>
    <row r="16" spans="1:31" ht="18.75" customHeight="1" x14ac:dyDescent="0.55000000000000004">
      <c r="A16" s="248"/>
      <c r="B16" s="237"/>
      <c r="C16" s="15" t="s">
        <v>43</v>
      </c>
      <c r="D16" s="14" t="s">
        <v>44</v>
      </c>
      <c r="E16" s="15" t="s">
        <v>45</v>
      </c>
      <c r="F16" s="43">
        <v>0</v>
      </c>
      <c r="G16" s="16">
        <v>0</v>
      </c>
      <c r="H16" s="16">
        <v>0</v>
      </c>
    </row>
    <row r="17" spans="1:8" ht="18.75" customHeight="1" x14ac:dyDescent="0.55000000000000004">
      <c r="A17" s="248"/>
      <c r="B17" s="237"/>
      <c r="C17" s="15" t="s">
        <v>46</v>
      </c>
      <c r="D17" s="14" t="s">
        <v>47</v>
      </c>
      <c r="E17" s="15" t="s">
        <v>48</v>
      </c>
      <c r="F17" s="43">
        <v>0</v>
      </c>
      <c r="G17" s="16">
        <v>0</v>
      </c>
      <c r="H17" s="16">
        <v>0</v>
      </c>
    </row>
    <row r="18" spans="1:8" ht="18.75" customHeight="1" x14ac:dyDescent="0.55000000000000004">
      <c r="A18" s="248"/>
      <c r="B18" s="237"/>
      <c r="C18" s="17" t="s">
        <v>49</v>
      </c>
      <c r="D18" s="17" t="s">
        <v>50</v>
      </c>
      <c r="E18" s="15" t="s">
        <v>33</v>
      </c>
      <c r="F18" s="43">
        <v>0</v>
      </c>
      <c r="G18" s="16">
        <v>0</v>
      </c>
      <c r="H18" s="16">
        <v>0</v>
      </c>
    </row>
    <row r="19" spans="1:8" ht="18.75" customHeight="1" x14ac:dyDescent="0.55000000000000004">
      <c r="A19" s="248"/>
      <c r="B19" s="237"/>
      <c r="C19" s="18" t="s">
        <v>49</v>
      </c>
      <c r="D19" s="19" t="s">
        <v>51</v>
      </c>
      <c r="E19" s="15" t="s">
        <v>52</v>
      </c>
      <c r="F19" s="43">
        <v>0</v>
      </c>
      <c r="G19" s="16">
        <v>0</v>
      </c>
      <c r="H19" s="16">
        <v>0</v>
      </c>
    </row>
    <row r="20" spans="1:8" ht="18.75" customHeight="1" x14ac:dyDescent="0.55000000000000004">
      <c r="A20" s="248"/>
      <c r="B20" s="237"/>
      <c r="C20" s="15" t="s">
        <v>53</v>
      </c>
      <c r="D20" s="14" t="s">
        <v>54</v>
      </c>
      <c r="E20" s="15" t="s">
        <v>16</v>
      </c>
      <c r="F20" s="43">
        <v>0</v>
      </c>
      <c r="G20" s="16">
        <v>0</v>
      </c>
      <c r="H20" s="16">
        <v>0</v>
      </c>
    </row>
    <row r="21" spans="1:8" ht="18.75" customHeight="1" thickBot="1" x14ac:dyDescent="0.6">
      <c r="A21" s="248"/>
      <c r="B21" s="237"/>
      <c r="C21" s="15" t="s">
        <v>55</v>
      </c>
      <c r="D21" s="14" t="s">
        <v>56</v>
      </c>
      <c r="E21" s="15" t="s">
        <v>13</v>
      </c>
      <c r="F21" s="44">
        <v>0</v>
      </c>
      <c r="G21" s="20">
        <v>0</v>
      </c>
      <c r="H21" s="20">
        <v>0</v>
      </c>
    </row>
    <row r="22" spans="1:8" ht="18.75" customHeight="1" thickTop="1" thickBot="1" x14ac:dyDescent="0.6">
      <c r="A22" s="248"/>
      <c r="B22" s="21" t="s">
        <v>57</v>
      </c>
      <c r="C22" s="22"/>
      <c r="D22" s="22"/>
      <c r="E22" s="23"/>
      <c r="F22" s="22">
        <f>SUM(F3:F21)</f>
        <v>161</v>
      </c>
      <c r="G22" s="24">
        <f>SUM(G3:G21)</f>
        <v>41</v>
      </c>
      <c r="H22" s="24">
        <f>SUM(H3:H21)</f>
        <v>30</v>
      </c>
    </row>
    <row r="23" spans="1:8" ht="18.75" customHeight="1" x14ac:dyDescent="0.55000000000000004">
      <c r="A23" s="239" t="s">
        <v>58</v>
      </c>
      <c r="B23" s="233" t="s">
        <v>59</v>
      </c>
      <c r="C23" s="25" t="s">
        <v>11</v>
      </c>
      <c r="D23" s="25" t="s">
        <v>60</v>
      </c>
      <c r="E23" s="26" t="s">
        <v>61</v>
      </c>
      <c r="F23" s="12">
        <v>13</v>
      </c>
      <c r="G23" s="27">
        <v>0</v>
      </c>
      <c r="H23" s="27">
        <v>0</v>
      </c>
    </row>
    <row r="24" spans="1:8" ht="18.75" customHeight="1" x14ac:dyDescent="0.55000000000000004">
      <c r="A24" s="240"/>
      <c r="B24" s="234"/>
      <c r="C24" s="28" t="s">
        <v>11</v>
      </c>
      <c r="D24" s="28" t="s">
        <v>62</v>
      </c>
      <c r="E24" s="29" t="s">
        <v>25</v>
      </c>
      <c r="F24" s="30">
        <v>5</v>
      </c>
      <c r="G24" s="31">
        <v>0</v>
      </c>
      <c r="H24" s="31">
        <v>0</v>
      </c>
    </row>
    <row r="25" spans="1:8" ht="18.75" customHeight="1" x14ac:dyDescent="0.55000000000000004">
      <c r="A25" s="240"/>
      <c r="B25" s="249" t="s">
        <v>63</v>
      </c>
      <c r="C25" s="14" t="s">
        <v>19</v>
      </c>
      <c r="D25" s="14" t="s">
        <v>64</v>
      </c>
      <c r="E25" s="32" t="s">
        <v>65</v>
      </c>
      <c r="F25" s="30">
        <v>1</v>
      </c>
      <c r="G25" s="16">
        <v>0</v>
      </c>
      <c r="H25" s="16">
        <v>0</v>
      </c>
    </row>
    <row r="26" spans="1:8" ht="18.75" customHeight="1" x14ac:dyDescent="0.55000000000000004">
      <c r="A26" s="240"/>
      <c r="B26" s="250"/>
      <c r="C26" s="14" t="s">
        <v>66</v>
      </c>
      <c r="D26" s="14" t="s">
        <v>67</v>
      </c>
      <c r="E26" s="32" t="s">
        <v>65</v>
      </c>
      <c r="F26" s="30">
        <v>1</v>
      </c>
      <c r="G26" s="16">
        <v>0</v>
      </c>
      <c r="H26" s="16">
        <v>0</v>
      </c>
    </row>
    <row r="27" spans="1:8" ht="18.75" customHeight="1" x14ac:dyDescent="0.55000000000000004">
      <c r="A27" s="240"/>
      <c r="B27" s="250"/>
      <c r="C27" s="15" t="s">
        <v>68</v>
      </c>
      <c r="D27" s="14" t="s">
        <v>69</v>
      </c>
      <c r="E27" s="32" t="s">
        <v>70</v>
      </c>
      <c r="F27" s="30">
        <v>1</v>
      </c>
      <c r="G27" s="16">
        <v>0</v>
      </c>
      <c r="H27" s="16">
        <v>0</v>
      </c>
    </row>
    <row r="28" spans="1:8" ht="18.75" customHeight="1" x14ac:dyDescent="0.55000000000000004">
      <c r="A28" s="240"/>
      <c r="B28" s="250"/>
      <c r="C28" s="15" t="s">
        <v>71</v>
      </c>
      <c r="D28" s="14" t="s">
        <v>72</v>
      </c>
      <c r="E28" s="32" t="s">
        <v>73</v>
      </c>
      <c r="F28" s="30">
        <v>5</v>
      </c>
      <c r="G28" s="16">
        <v>1</v>
      </c>
      <c r="H28" s="16">
        <v>1</v>
      </c>
    </row>
    <row r="29" spans="1:8" ht="28" x14ac:dyDescent="0.55000000000000004">
      <c r="A29" s="240"/>
      <c r="B29" s="250"/>
      <c r="C29" s="14" t="s">
        <v>74</v>
      </c>
      <c r="D29" s="14" t="s">
        <v>75</v>
      </c>
      <c r="E29" s="32" t="s">
        <v>76</v>
      </c>
      <c r="F29" s="30">
        <v>3</v>
      </c>
      <c r="G29" s="16">
        <v>1</v>
      </c>
      <c r="H29" s="16">
        <v>1</v>
      </c>
    </row>
    <row r="30" spans="1:8" ht="18.75" customHeight="1" x14ac:dyDescent="0.55000000000000004">
      <c r="A30" s="240"/>
      <c r="B30" s="250"/>
      <c r="C30" s="14" t="s">
        <v>74</v>
      </c>
      <c r="D30" s="14" t="s">
        <v>77</v>
      </c>
      <c r="E30" s="32" t="s">
        <v>78</v>
      </c>
      <c r="F30" s="30">
        <v>2</v>
      </c>
      <c r="G30" s="16">
        <v>0</v>
      </c>
      <c r="H30" s="16">
        <v>0</v>
      </c>
    </row>
    <row r="31" spans="1:8" ht="18.75" customHeight="1" x14ac:dyDescent="0.55000000000000004">
      <c r="A31" s="240"/>
      <c r="B31" s="250"/>
      <c r="C31" s="14" t="s">
        <v>74</v>
      </c>
      <c r="D31" s="14" t="s">
        <v>79</v>
      </c>
      <c r="E31" s="32" t="s">
        <v>70</v>
      </c>
      <c r="F31" s="30">
        <v>2</v>
      </c>
      <c r="G31" s="16">
        <v>2</v>
      </c>
      <c r="H31" s="16">
        <v>2</v>
      </c>
    </row>
    <row r="32" spans="1:8" ht="18.75" customHeight="1" x14ac:dyDescent="0.55000000000000004">
      <c r="A32" s="240"/>
      <c r="B32" s="250"/>
      <c r="C32" s="15" t="s">
        <v>34</v>
      </c>
      <c r="D32" s="14" t="s">
        <v>80</v>
      </c>
      <c r="E32" s="15" t="s">
        <v>81</v>
      </c>
      <c r="F32" s="30">
        <v>14</v>
      </c>
      <c r="G32" s="16">
        <v>1</v>
      </c>
      <c r="H32" s="16">
        <v>0</v>
      </c>
    </row>
    <row r="33" spans="1:8" ht="18.75" customHeight="1" x14ac:dyDescent="0.55000000000000004">
      <c r="A33" s="240"/>
      <c r="B33" s="250"/>
      <c r="C33" s="14" t="s">
        <v>14</v>
      </c>
      <c r="D33" s="14" t="s">
        <v>82</v>
      </c>
      <c r="E33" s="15" t="s">
        <v>16</v>
      </c>
      <c r="F33" s="73"/>
      <c r="G33" s="74"/>
      <c r="H33" s="74"/>
    </row>
    <row r="34" spans="1:8" ht="18.75" customHeight="1" x14ac:dyDescent="0.55000000000000004">
      <c r="A34" s="240"/>
      <c r="B34" s="250"/>
      <c r="C34" s="14" t="s">
        <v>14</v>
      </c>
      <c r="D34" s="14" t="s">
        <v>83</v>
      </c>
      <c r="E34" s="15" t="s">
        <v>61</v>
      </c>
      <c r="F34" s="30">
        <v>1</v>
      </c>
      <c r="G34" s="16">
        <v>1</v>
      </c>
      <c r="H34" s="16">
        <v>1</v>
      </c>
    </row>
    <row r="35" spans="1:8" ht="18.75" customHeight="1" x14ac:dyDescent="0.55000000000000004">
      <c r="A35" s="240"/>
      <c r="B35" s="250"/>
      <c r="C35" s="15" t="s">
        <v>84</v>
      </c>
      <c r="D35" s="14" t="s">
        <v>85</v>
      </c>
      <c r="E35" s="15" t="s">
        <v>73</v>
      </c>
      <c r="F35" s="30">
        <v>0</v>
      </c>
      <c r="G35" s="16">
        <v>0</v>
      </c>
      <c r="H35" s="16">
        <v>0</v>
      </c>
    </row>
    <row r="36" spans="1:8" ht="18.75" customHeight="1" x14ac:dyDescent="0.55000000000000004">
      <c r="A36" s="240"/>
      <c r="B36" s="250"/>
      <c r="C36" s="14" t="s">
        <v>86</v>
      </c>
      <c r="D36" s="14" t="s">
        <v>87</v>
      </c>
      <c r="E36" s="15" t="s">
        <v>61</v>
      </c>
      <c r="F36" s="30">
        <v>1</v>
      </c>
      <c r="G36" s="16">
        <v>0</v>
      </c>
      <c r="H36" s="16">
        <v>0</v>
      </c>
    </row>
    <row r="37" spans="1:8" ht="18.75" customHeight="1" x14ac:dyDescent="0.55000000000000004">
      <c r="A37" s="240"/>
      <c r="B37" s="250"/>
      <c r="C37" s="14" t="s">
        <v>86</v>
      </c>
      <c r="D37" s="14" t="s">
        <v>83</v>
      </c>
      <c r="E37" s="15" t="s">
        <v>61</v>
      </c>
      <c r="F37" s="30">
        <v>2</v>
      </c>
      <c r="G37" s="16">
        <v>0</v>
      </c>
      <c r="H37" s="16">
        <v>0</v>
      </c>
    </row>
    <row r="38" spans="1:8" ht="18.75" customHeight="1" x14ac:dyDescent="0.55000000000000004">
      <c r="A38" s="240"/>
      <c r="B38" s="250"/>
      <c r="C38" s="15" t="s">
        <v>36</v>
      </c>
      <c r="D38" s="14" t="s">
        <v>89</v>
      </c>
      <c r="E38" s="15" t="s">
        <v>61</v>
      </c>
      <c r="F38" s="30">
        <v>1</v>
      </c>
      <c r="G38" s="16">
        <v>0</v>
      </c>
      <c r="H38" s="16">
        <v>0</v>
      </c>
    </row>
    <row r="39" spans="1:8" ht="18.75" customHeight="1" x14ac:dyDescent="0.55000000000000004">
      <c r="A39" s="240"/>
      <c r="B39" s="250"/>
      <c r="C39" s="15" t="s">
        <v>38</v>
      </c>
      <c r="D39" s="14" t="s">
        <v>90</v>
      </c>
      <c r="E39" s="15" t="s">
        <v>30</v>
      </c>
      <c r="F39" s="30">
        <v>0</v>
      </c>
      <c r="G39" s="16">
        <v>0</v>
      </c>
      <c r="H39" s="16">
        <v>0</v>
      </c>
    </row>
    <row r="40" spans="1:8" ht="18.75" customHeight="1" x14ac:dyDescent="0.55000000000000004">
      <c r="A40" s="240"/>
      <c r="B40" s="250"/>
      <c r="C40" s="15" t="s">
        <v>91</v>
      </c>
      <c r="D40" s="14" t="s">
        <v>92</v>
      </c>
      <c r="E40" s="15" t="s">
        <v>73</v>
      </c>
      <c r="F40" s="30">
        <v>0</v>
      </c>
      <c r="G40" s="16">
        <v>0</v>
      </c>
      <c r="H40" s="16">
        <v>0</v>
      </c>
    </row>
    <row r="41" spans="1:8" ht="18.75" customHeight="1" x14ac:dyDescent="0.55000000000000004">
      <c r="A41" s="240"/>
      <c r="B41" s="250"/>
      <c r="C41" s="15" t="s">
        <v>93</v>
      </c>
      <c r="D41" s="14" t="s">
        <v>83</v>
      </c>
      <c r="E41" s="15" t="s">
        <v>94</v>
      </c>
      <c r="F41" s="30">
        <v>1</v>
      </c>
      <c r="G41" s="16">
        <v>0</v>
      </c>
      <c r="H41" s="16">
        <v>0</v>
      </c>
    </row>
    <row r="42" spans="1:8" ht="18.75" customHeight="1" x14ac:dyDescent="0.55000000000000004">
      <c r="A42" s="240"/>
      <c r="B42" s="250"/>
      <c r="C42" s="15" t="s">
        <v>43</v>
      </c>
      <c r="D42" s="14" t="s">
        <v>95</v>
      </c>
      <c r="E42" s="15" t="s">
        <v>61</v>
      </c>
      <c r="F42" s="30">
        <v>0</v>
      </c>
      <c r="G42" s="16">
        <v>0</v>
      </c>
      <c r="H42" s="16">
        <v>0</v>
      </c>
    </row>
    <row r="43" spans="1:8" ht="18.75" customHeight="1" x14ac:dyDescent="0.55000000000000004">
      <c r="A43" s="240"/>
      <c r="B43" s="250"/>
      <c r="C43" s="17" t="s">
        <v>96</v>
      </c>
      <c r="D43" s="17" t="s">
        <v>97</v>
      </c>
      <c r="E43" s="15" t="s">
        <v>98</v>
      </c>
      <c r="F43" s="33">
        <v>0</v>
      </c>
      <c r="G43" s="34">
        <v>0</v>
      </c>
      <c r="H43" s="34">
        <v>0</v>
      </c>
    </row>
    <row r="44" spans="1:8" ht="18.75" customHeight="1" x14ac:dyDescent="0.55000000000000004">
      <c r="A44" s="240"/>
      <c r="B44" s="250"/>
      <c r="C44" s="19" t="s">
        <v>96</v>
      </c>
      <c r="D44" s="19" t="s">
        <v>99</v>
      </c>
      <c r="E44" s="35" t="s">
        <v>100</v>
      </c>
      <c r="F44" s="36">
        <v>0</v>
      </c>
      <c r="G44" s="31">
        <v>0</v>
      </c>
      <c r="H44" s="31">
        <v>0</v>
      </c>
    </row>
    <row r="45" spans="1:8" ht="18.75" customHeight="1" x14ac:dyDescent="0.55000000000000004">
      <c r="A45" s="240"/>
      <c r="B45" s="250"/>
      <c r="C45" s="17" t="s">
        <v>96</v>
      </c>
      <c r="D45" s="17" t="s">
        <v>101</v>
      </c>
      <c r="E45" s="15" t="s">
        <v>73</v>
      </c>
      <c r="F45" s="33">
        <v>0</v>
      </c>
      <c r="G45" s="34">
        <v>0</v>
      </c>
      <c r="H45" s="34">
        <v>0</v>
      </c>
    </row>
    <row r="46" spans="1:8" ht="18.75" customHeight="1" x14ac:dyDescent="0.55000000000000004">
      <c r="A46" s="240"/>
      <c r="B46" s="250"/>
      <c r="C46" s="19" t="s">
        <v>96</v>
      </c>
      <c r="D46" s="19" t="s">
        <v>102</v>
      </c>
      <c r="E46" s="35" t="s">
        <v>103</v>
      </c>
      <c r="F46" s="36">
        <v>0</v>
      </c>
      <c r="G46" s="31">
        <v>0</v>
      </c>
      <c r="H46" s="31">
        <v>0</v>
      </c>
    </row>
    <row r="47" spans="1:8" ht="14" x14ac:dyDescent="0.55000000000000004">
      <c r="A47" s="240"/>
      <c r="B47" s="250"/>
      <c r="C47" s="17" t="s">
        <v>96</v>
      </c>
      <c r="D47" s="17" t="s">
        <v>104</v>
      </c>
      <c r="E47" s="15" t="s">
        <v>13</v>
      </c>
      <c r="F47" s="33">
        <v>0</v>
      </c>
      <c r="G47" s="34">
        <v>0</v>
      </c>
      <c r="H47" s="34">
        <v>0</v>
      </c>
    </row>
    <row r="48" spans="1:8" ht="18.75" customHeight="1" x14ac:dyDescent="0.55000000000000004">
      <c r="A48" s="240"/>
      <c r="B48" s="250"/>
      <c r="C48" s="28" t="s">
        <v>96</v>
      </c>
      <c r="D48" s="28" t="s">
        <v>105</v>
      </c>
      <c r="E48" s="35" t="s">
        <v>103</v>
      </c>
      <c r="F48" s="36">
        <v>0</v>
      </c>
      <c r="G48" s="31">
        <v>0</v>
      </c>
      <c r="H48" s="31">
        <v>0</v>
      </c>
    </row>
    <row r="49" spans="1:8" ht="18.75" customHeight="1" x14ac:dyDescent="0.55000000000000004">
      <c r="A49" s="240"/>
      <c r="B49" s="250"/>
      <c r="C49" s="14" t="s">
        <v>96</v>
      </c>
      <c r="D49" s="14" t="s">
        <v>106</v>
      </c>
      <c r="E49" s="15" t="s">
        <v>107</v>
      </c>
      <c r="F49" s="14">
        <v>0</v>
      </c>
      <c r="G49" s="16">
        <v>0</v>
      </c>
      <c r="H49" s="16">
        <v>0</v>
      </c>
    </row>
    <row r="50" spans="1:8" ht="14" x14ac:dyDescent="0.55000000000000004">
      <c r="A50" s="240"/>
      <c r="B50" s="250"/>
      <c r="C50" s="15" t="s">
        <v>108</v>
      </c>
      <c r="D50" s="14" t="s">
        <v>109</v>
      </c>
      <c r="E50" s="15" t="s">
        <v>94</v>
      </c>
      <c r="F50" s="14">
        <v>0</v>
      </c>
      <c r="G50" s="16">
        <v>0</v>
      </c>
      <c r="H50" s="16">
        <v>0</v>
      </c>
    </row>
    <row r="51" spans="1:8" ht="28.5" thickBot="1" x14ac:dyDescent="0.6">
      <c r="A51" s="240"/>
      <c r="B51" s="250"/>
      <c r="C51" s="37" t="s">
        <v>110</v>
      </c>
      <c r="D51" s="37" t="s">
        <v>111</v>
      </c>
      <c r="E51" s="37" t="s">
        <v>112</v>
      </c>
      <c r="F51" s="14">
        <v>0</v>
      </c>
      <c r="G51" s="20">
        <v>0</v>
      </c>
      <c r="H51" s="20">
        <v>0</v>
      </c>
    </row>
    <row r="52" spans="1:8" ht="15" customHeight="1" thickTop="1" thickBot="1" x14ac:dyDescent="0.6">
      <c r="A52" s="241"/>
      <c r="B52" s="38" t="s">
        <v>113</v>
      </c>
      <c r="C52" s="39"/>
      <c r="D52" s="39"/>
      <c r="E52" s="40"/>
      <c r="F52" s="39">
        <f>SUM(F23:F51)</f>
        <v>53</v>
      </c>
      <c r="G52" s="41">
        <f>SUM(G23:G51)</f>
        <v>6</v>
      </c>
      <c r="H52" s="41">
        <f>SUM(H23:H51)</f>
        <v>5</v>
      </c>
    </row>
    <row r="53" spans="1:8" ht="15" thickTop="1" thickBot="1" x14ac:dyDescent="0.6">
      <c r="A53" s="245" t="s">
        <v>114</v>
      </c>
      <c r="B53" s="246"/>
      <c r="C53" s="246"/>
      <c r="D53" s="246"/>
      <c r="E53" s="246"/>
      <c r="F53" s="42">
        <f>SUM(F22,F52)</f>
        <v>214</v>
      </c>
      <c r="G53" s="24">
        <f>SUM(G22,G52)</f>
        <v>47</v>
      </c>
    </row>
  </sheetData>
  <mergeCells count="9">
    <mergeCell ref="A53:E53"/>
    <mergeCell ref="A1:B1"/>
    <mergeCell ref="A2:B2"/>
    <mergeCell ref="B3:B5"/>
    <mergeCell ref="A3:A22"/>
    <mergeCell ref="B6:B21"/>
    <mergeCell ref="A23:A52"/>
    <mergeCell ref="B23:B24"/>
    <mergeCell ref="B25:B51"/>
  </mergeCells>
  <phoneticPr fontId="3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7A88E-FEEB-46EB-8E8C-97BB21753D8D}">
  <sheetPr codeName="Sheet3">
    <tabColor theme="5"/>
    <pageSetUpPr fitToPage="1"/>
  </sheetPr>
  <dimension ref="A1:AE53"/>
  <sheetViews>
    <sheetView workbookViewId="0">
      <pane xSplit="4" ySplit="2" topLeftCell="F3" activePane="bottomRight" state="frozen"/>
      <selection pane="topRight" activeCell="E1" sqref="E1"/>
      <selection pane="bottomLeft" activeCell="A3" sqref="A3"/>
      <selection pane="bottomRight" activeCell="C8" sqref="C8:D13"/>
    </sheetView>
  </sheetViews>
  <sheetFormatPr defaultColWidth="8.08203125" defaultRowHeight="13" x14ac:dyDescent="0.55000000000000004"/>
  <cols>
    <col min="1" max="1" width="8.08203125" style="4"/>
    <col min="2" max="2" width="13.33203125" style="4" customWidth="1"/>
    <col min="3" max="3" width="13.58203125" style="4" customWidth="1"/>
    <col min="4" max="4" width="53.75" style="4" bestFit="1" customWidth="1"/>
    <col min="5" max="5" width="19.33203125" style="4" customWidth="1"/>
    <col min="6" max="6" width="11.58203125" style="4" bestFit="1" customWidth="1"/>
    <col min="7" max="7" width="9.83203125" style="4" bestFit="1" customWidth="1"/>
    <col min="8" max="16384" width="8.08203125" style="4"/>
  </cols>
  <sheetData>
    <row r="1" spans="1:31" ht="19.5" thickBot="1" x14ac:dyDescent="0.6">
      <c r="A1" s="227" t="s">
        <v>0</v>
      </c>
      <c r="B1" s="227"/>
      <c r="C1" s="1" t="s">
        <v>118</v>
      </c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1" ht="18.75" customHeight="1" thickBot="1" x14ac:dyDescent="0.6">
      <c r="A2" s="228" t="s">
        <v>2</v>
      </c>
      <c r="B2" s="229"/>
      <c r="C2" s="5" t="s">
        <v>3</v>
      </c>
      <c r="D2" s="6" t="s">
        <v>4</v>
      </c>
      <c r="E2" s="7" t="s">
        <v>5</v>
      </c>
      <c r="F2" s="8" t="s">
        <v>116</v>
      </c>
      <c r="G2" s="9" t="s">
        <v>7</v>
      </c>
      <c r="H2" s="9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8.75" customHeight="1" x14ac:dyDescent="0.55000000000000004">
      <c r="A3" s="247" t="s">
        <v>9</v>
      </c>
      <c r="B3" s="233" t="s">
        <v>10</v>
      </c>
      <c r="C3" s="11" t="s">
        <v>11</v>
      </c>
      <c r="D3" s="12" t="s">
        <v>12</v>
      </c>
      <c r="E3" s="11" t="s">
        <v>13</v>
      </c>
      <c r="F3" s="45">
        <f>内閣人事局!F3+人事院!F3</f>
        <v>147</v>
      </c>
      <c r="G3" s="45">
        <f>内閣人事局!G3+人事院!G3</f>
        <v>37</v>
      </c>
      <c r="H3" s="77">
        <f>内閣人事局!H3+人事院!H3</f>
        <v>26</v>
      </c>
    </row>
    <row r="4" spans="1:31" ht="18.75" customHeight="1" x14ac:dyDescent="0.55000000000000004">
      <c r="A4" s="248"/>
      <c r="B4" s="234"/>
      <c r="C4" s="14" t="s">
        <v>14</v>
      </c>
      <c r="D4" s="14" t="s">
        <v>15</v>
      </c>
      <c r="E4" s="15" t="s">
        <v>16</v>
      </c>
      <c r="F4" s="43">
        <f>内閣人事局!F4+人事院!F4</f>
        <v>0</v>
      </c>
      <c r="G4" s="16">
        <f>内閣人事局!G4+人事院!G4</f>
        <v>0</v>
      </c>
      <c r="H4" s="16">
        <f>内閣人事局!H4+人事院!H4</f>
        <v>0</v>
      </c>
    </row>
    <row r="5" spans="1:31" ht="18.75" customHeight="1" x14ac:dyDescent="0.55000000000000004">
      <c r="A5" s="248"/>
      <c r="B5" s="234"/>
      <c r="C5" s="14" t="s">
        <v>14</v>
      </c>
      <c r="D5" s="14" t="s">
        <v>17</v>
      </c>
      <c r="E5" s="15" t="s">
        <v>16</v>
      </c>
      <c r="F5" s="43">
        <f>内閣人事局!F5+人事院!F5</f>
        <v>0</v>
      </c>
      <c r="G5" s="16">
        <f>内閣人事局!G5+人事院!G5</f>
        <v>0</v>
      </c>
      <c r="H5" s="16">
        <f>内閣人事局!H5+人事院!H5</f>
        <v>0</v>
      </c>
    </row>
    <row r="6" spans="1:31" ht="18.75" customHeight="1" x14ac:dyDescent="0.55000000000000004">
      <c r="A6" s="248"/>
      <c r="B6" s="236" t="s">
        <v>18</v>
      </c>
      <c r="C6" s="15" t="s">
        <v>19</v>
      </c>
      <c r="D6" s="14" t="s">
        <v>20</v>
      </c>
      <c r="E6" s="15" t="s">
        <v>21</v>
      </c>
      <c r="F6" s="43">
        <f>内閣人事局!F6+人事院!F6</f>
        <v>0</v>
      </c>
      <c r="G6" s="16">
        <f>内閣人事局!G6+人事院!G6</f>
        <v>2</v>
      </c>
      <c r="H6" s="16">
        <f>内閣人事局!H6+人事院!H6</f>
        <v>2</v>
      </c>
    </row>
    <row r="7" spans="1:31" ht="18.75" customHeight="1" x14ac:dyDescent="0.55000000000000004">
      <c r="A7" s="248"/>
      <c r="B7" s="237"/>
      <c r="C7" s="15" t="s">
        <v>22</v>
      </c>
      <c r="D7" s="14" t="s">
        <v>23</v>
      </c>
      <c r="E7" s="15" t="s">
        <v>16</v>
      </c>
      <c r="F7" s="43">
        <f>内閣人事局!F7+人事院!F7</f>
        <v>0</v>
      </c>
      <c r="G7" s="16">
        <f>内閣人事局!G7+人事院!G7</f>
        <v>0</v>
      </c>
      <c r="H7" s="16">
        <f>内閣人事局!H7+人事院!H7</f>
        <v>0</v>
      </c>
    </row>
    <row r="8" spans="1:31" ht="18.75" customHeight="1" x14ac:dyDescent="0.55000000000000004">
      <c r="A8" s="248"/>
      <c r="B8" s="237"/>
      <c r="C8" s="75" t="s">
        <v>22</v>
      </c>
      <c r="D8" s="76" t="s">
        <v>24</v>
      </c>
      <c r="E8" s="75" t="s">
        <v>25</v>
      </c>
      <c r="F8" s="43">
        <f>内閣人事局!F8+人事院!F8</f>
        <v>0</v>
      </c>
      <c r="G8" s="16">
        <f>内閣人事局!G8+人事院!G8</f>
        <v>0</v>
      </c>
      <c r="H8" s="16">
        <f>内閣人事局!H8+人事院!H8</f>
        <v>0</v>
      </c>
    </row>
    <row r="9" spans="1:31" ht="18.75" customHeight="1" x14ac:dyDescent="0.55000000000000004">
      <c r="A9" s="248"/>
      <c r="B9" s="237"/>
      <c r="C9" s="15" t="s">
        <v>26</v>
      </c>
      <c r="D9" s="14" t="s">
        <v>27</v>
      </c>
      <c r="E9" s="15" t="s">
        <v>16</v>
      </c>
      <c r="F9" s="43">
        <f>内閣人事局!F9+人事院!F9</f>
        <v>5</v>
      </c>
      <c r="G9" s="16">
        <f>内閣人事局!G9+人事院!G9</f>
        <v>2</v>
      </c>
      <c r="H9" s="16">
        <f>内閣人事局!H9+人事院!H9</f>
        <v>2</v>
      </c>
    </row>
    <row r="10" spans="1:31" ht="18.75" customHeight="1" x14ac:dyDescent="0.55000000000000004">
      <c r="A10" s="248"/>
      <c r="B10" s="237"/>
      <c r="C10" s="15" t="s">
        <v>28</v>
      </c>
      <c r="D10" s="14" t="s">
        <v>29</v>
      </c>
      <c r="E10" s="15" t="s">
        <v>30</v>
      </c>
      <c r="F10" s="43">
        <f>内閣人事局!F10+人事院!F10</f>
        <v>0</v>
      </c>
      <c r="G10" s="16">
        <f>内閣人事局!G10+人事院!G10</f>
        <v>0</v>
      </c>
      <c r="H10" s="16">
        <f>内閣人事局!H10+人事院!H10</f>
        <v>0</v>
      </c>
    </row>
    <row r="11" spans="1:31" ht="18.75" customHeight="1" x14ac:dyDescent="0.55000000000000004">
      <c r="A11" s="248"/>
      <c r="B11" s="237"/>
      <c r="C11" s="15" t="s">
        <v>31</v>
      </c>
      <c r="D11" s="14" t="s">
        <v>32</v>
      </c>
      <c r="E11" s="15" t="s">
        <v>33</v>
      </c>
      <c r="F11" s="43">
        <f>内閣人事局!F11+人事院!F11</f>
        <v>5</v>
      </c>
      <c r="G11" s="16">
        <f>内閣人事局!G11+人事院!G11</f>
        <v>0</v>
      </c>
      <c r="H11" s="16">
        <f>内閣人事局!H11+人事院!H11</f>
        <v>0</v>
      </c>
    </row>
    <row r="12" spans="1:31" ht="18.75" customHeight="1" x14ac:dyDescent="0.55000000000000004">
      <c r="A12" s="248"/>
      <c r="B12" s="237"/>
      <c r="C12" s="15" t="s">
        <v>34</v>
      </c>
      <c r="D12" s="14" t="s">
        <v>27</v>
      </c>
      <c r="E12" s="15" t="s">
        <v>35</v>
      </c>
      <c r="F12" s="43">
        <f>内閣人事局!F12+人事院!F12</f>
        <v>4</v>
      </c>
      <c r="G12" s="16">
        <f>内閣人事局!G12+人事院!G12</f>
        <v>0</v>
      </c>
      <c r="H12" s="16">
        <f>内閣人事局!H12+人事院!H12</f>
        <v>0</v>
      </c>
    </row>
    <row r="13" spans="1:31" ht="18.75" customHeight="1" x14ac:dyDescent="0.55000000000000004">
      <c r="A13" s="248"/>
      <c r="B13" s="237"/>
      <c r="C13" s="15" t="s">
        <v>36</v>
      </c>
      <c r="D13" s="14" t="s">
        <v>37</v>
      </c>
      <c r="E13" s="15" t="s">
        <v>35</v>
      </c>
      <c r="F13" s="43">
        <f>内閣人事局!F13+人事院!F13</f>
        <v>11</v>
      </c>
      <c r="G13" s="16">
        <f>内閣人事局!G13+人事院!G13</f>
        <v>0</v>
      </c>
      <c r="H13" s="16">
        <f>内閣人事局!H13+人事院!H13</f>
        <v>0</v>
      </c>
    </row>
    <row r="14" spans="1:31" ht="18.75" customHeight="1" x14ac:dyDescent="0.55000000000000004">
      <c r="A14" s="248"/>
      <c r="B14" s="237"/>
      <c r="C14" s="15" t="s">
        <v>38</v>
      </c>
      <c r="D14" s="14" t="s">
        <v>39</v>
      </c>
      <c r="E14" s="15" t="s">
        <v>33</v>
      </c>
      <c r="F14" s="43">
        <f>内閣人事局!F14+人事院!F14</f>
        <v>4</v>
      </c>
      <c r="G14" s="16">
        <f>内閣人事局!G14+人事院!G14</f>
        <v>0</v>
      </c>
      <c r="H14" s="16">
        <f>内閣人事局!H14+人事院!H14</f>
        <v>0</v>
      </c>
    </row>
    <row r="15" spans="1:31" ht="18.75" customHeight="1" x14ac:dyDescent="0.55000000000000004">
      <c r="A15" s="248"/>
      <c r="B15" s="237"/>
      <c r="C15" s="15" t="s">
        <v>93</v>
      </c>
      <c r="D15" s="14" t="s">
        <v>117</v>
      </c>
      <c r="E15" s="15" t="s">
        <v>94</v>
      </c>
      <c r="F15" s="43">
        <f>内閣人事局!F15+人事院!F15</f>
        <v>0</v>
      </c>
      <c r="G15" s="16">
        <f>内閣人事局!G15+人事院!G15</f>
        <v>0</v>
      </c>
      <c r="H15" s="16">
        <f>内閣人事局!H15+人事院!H15</f>
        <v>0</v>
      </c>
    </row>
    <row r="16" spans="1:31" ht="18.75" customHeight="1" x14ac:dyDescent="0.55000000000000004">
      <c r="A16" s="248"/>
      <c r="B16" s="237"/>
      <c r="C16" s="15" t="s">
        <v>43</v>
      </c>
      <c r="D16" s="14" t="s">
        <v>44</v>
      </c>
      <c r="E16" s="15" t="s">
        <v>45</v>
      </c>
      <c r="F16" s="43">
        <f>内閣人事局!F16+人事院!F16</f>
        <v>0</v>
      </c>
      <c r="G16" s="16">
        <f>内閣人事局!G16+人事院!G16</f>
        <v>0</v>
      </c>
      <c r="H16" s="16">
        <f>内閣人事局!H16+人事院!H16</f>
        <v>0</v>
      </c>
    </row>
    <row r="17" spans="1:8" ht="18.75" customHeight="1" x14ac:dyDescent="0.55000000000000004">
      <c r="A17" s="248"/>
      <c r="B17" s="237"/>
      <c r="C17" s="15" t="s">
        <v>46</v>
      </c>
      <c r="D17" s="14" t="s">
        <v>47</v>
      </c>
      <c r="E17" s="15" t="s">
        <v>48</v>
      </c>
      <c r="F17" s="43">
        <f>内閣人事局!F17+人事院!F17</f>
        <v>84</v>
      </c>
      <c r="G17" s="16">
        <f>内閣人事局!G17+人事院!G17</f>
        <v>13</v>
      </c>
      <c r="H17" s="16">
        <f>内閣人事局!H17+人事院!H17</f>
        <v>11</v>
      </c>
    </row>
    <row r="18" spans="1:8" ht="18.75" customHeight="1" x14ac:dyDescent="0.55000000000000004">
      <c r="A18" s="248"/>
      <c r="B18" s="237"/>
      <c r="C18" s="17" t="s">
        <v>49</v>
      </c>
      <c r="D18" s="17" t="s">
        <v>50</v>
      </c>
      <c r="E18" s="15" t="s">
        <v>33</v>
      </c>
      <c r="F18" s="43">
        <f>内閣人事局!F18+人事院!F18</f>
        <v>11</v>
      </c>
      <c r="G18" s="16">
        <f>内閣人事局!G18+人事院!G18</f>
        <v>0</v>
      </c>
      <c r="H18" s="16">
        <f>内閣人事局!H18+人事院!H18</f>
        <v>0</v>
      </c>
    </row>
    <row r="19" spans="1:8" ht="18.75" customHeight="1" x14ac:dyDescent="0.55000000000000004">
      <c r="A19" s="248"/>
      <c r="B19" s="237"/>
      <c r="C19" s="18" t="s">
        <v>49</v>
      </c>
      <c r="D19" s="19" t="s">
        <v>51</v>
      </c>
      <c r="E19" s="15" t="s">
        <v>52</v>
      </c>
      <c r="F19" s="43">
        <f>内閣人事局!F19+人事院!F19</f>
        <v>1</v>
      </c>
      <c r="G19" s="16">
        <f>内閣人事局!G19+人事院!G19</f>
        <v>1</v>
      </c>
      <c r="H19" s="16">
        <f>内閣人事局!H19+人事院!H19</f>
        <v>1</v>
      </c>
    </row>
    <row r="20" spans="1:8" ht="18.75" customHeight="1" x14ac:dyDescent="0.55000000000000004">
      <c r="A20" s="248"/>
      <c r="B20" s="237"/>
      <c r="C20" s="15" t="s">
        <v>53</v>
      </c>
      <c r="D20" s="14" t="s">
        <v>54</v>
      </c>
      <c r="E20" s="15" t="s">
        <v>16</v>
      </c>
      <c r="F20" s="43">
        <f>内閣人事局!F20+人事院!F20</f>
        <v>1</v>
      </c>
      <c r="G20" s="16">
        <f>内閣人事局!G20+人事院!G20</f>
        <v>0</v>
      </c>
      <c r="H20" s="16">
        <f>内閣人事局!H20+人事院!H20</f>
        <v>0</v>
      </c>
    </row>
    <row r="21" spans="1:8" ht="18.75" customHeight="1" thickBot="1" x14ac:dyDescent="0.6">
      <c r="A21" s="248"/>
      <c r="B21" s="237"/>
      <c r="C21" s="15" t="s">
        <v>55</v>
      </c>
      <c r="D21" s="14" t="s">
        <v>56</v>
      </c>
      <c r="E21" s="15" t="s">
        <v>13</v>
      </c>
      <c r="F21" s="44">
        <f>内閣人事局!F21+人事院!F21</f>
        <v>0</v>
      </c>
      <c r="G21" s="20">
        <f>内閣人事局!G21+人事院!G21</f>
        <v>0</v>
      </c>
      <c r="H21" s="20">
        <f>内閣人事局!H21+人事院!H21</f>
        <v>0</v>
      </c>
    </row>
    <row r="22" spans="1:8" ht="18.75" customHeight="1" thickTop="1" thickBot="1" x14ac:dyDescent="0.6">
      <c r="A22" s="248"/>
      <c r="B22" s="21" t="s">
        <v>57</v>
      </c>
      <c r="C22" s="22"/>
      <c r="D22" s="22"/>
      <c r="E22" s="23"/>
      <c r="F22" s="22">
        <f>SUM(F3:F21)</f>
        <v>273</v>
      </c>
      <c r="G22" s="24">
        <f>SUM(G3:G21)</f>
        <v>55</v>
      </c>
      <c r="H22" s="24">
        <f>SUM(H3:H21)</f>
        <v>42</v>
      </c>
    </row>
    <row r="23" spans="1:8" ht="18.75" customHeight="1" x14ac:dyDescent="0.55000000000000004">
      <c r="A23" s="239" t="s">
        <v>58</v>
      </c>
      <c r="B23" s="233" t="s">
        <v>59</v>
      </c>
      <c r="C23" s="25" t="s">
        <v>11</v>
      </c>
      <c r="D23" s="25" t="s">
        <v>60</v>
      </c>
      <c r="E23" s="26" t="s">
        <v>61</v>
      </c>
      <c r="F23" s="12">
        <f>内閣人事局!F23+人事院!F23</f>
        <v>13</v>
      </c>
      <c r="G23" s="27">
        <f>内閣人事局!G23+人事院!G23</f>
        <v>0</v>
      </c>
      <c r="H23" s="27">
        <f>内閣人事局!H23+人事院!H23</f>
        <v>0</v>
      </c>
    </row>
    <row r="24" spans="1:8" ht="18.75" customHeight="1" x14ac:dyDescent="0.55000000000000004">
      <c r="A24" s="240"/>
      <c r="B24" s="234"/>
      <c r="C24" s="28" t="s">
        <v>11</v>
      </c>
      <c r="D24" s="28" t="s">
        <v>62</v>
      </c>
      <c r="E24" s="29" t="s">
        <v>25</v>
      </c>
      <c r="F24" s="30">
        <f>内閣人事局!F24+人事院!F24</f>
        <v>5</v>
      </c>
      <c r="G24" s="31">
        <f>内閣人事局!G24+人事院!G24</f>
        <v>0</v>
      </c>
      <c r="H24" s="31">
        <f>内閣人事局!H24+人事院!H24</f>
        <v>0</v>
      </c>
    </row>
    <row r="25" spans="1:8" ht="18.75" customHeight="1" x14ac:dyDescent="0.55000000000000004">
      <c r="A25" s="240"/>
      <c r="B25" s="249" t="s">
        <v>63</v>
      </c>
      <c r="C25" s="14" t="s">
        <v>19</v>
      </c>
      <c r="D25" s="14" t="s">
        <v>64</v>
      </c>
      <c r="E25" s="32" t="s">
        <v>65</v>
      </c>
      <c r="F25" s="30">
        <f>内閣人事局!F25+人事院!F25</f>
        <v>1</v>
      </c>
      <c r="G25" s="31">
        <f>内閣人事局!G25+人事院!G25</f>
        <v>0</v>
      </c>
      <c r="H25" s="31">
        <f>内閣人事局!H25+人事院!H25</f>
        <v>0</v>
      </c>
    </row>
    <row r="26" spans="1:8" ht="18.75" customHeight="1" x14ac:dyDescent="0.55000000000000004">
      <c r="A26" s="240"/>
      <c r="B26" s="250"/>
      <c r="C26" s="14" t="s">
        <v>66</v>
      </c>
      <c r="D26" s="14" t="s">
        <v>67</v>
      </c>
      <c r="E26" s="32" t="s">
        <v>65</v>
      </c>
      <c r="F26" s="30">
        <f>内閣人事局!F26+人事院!F26</f>
        <v>1</v>
      </c>
      <c r="G26" s="31">
        <f>内閣人事局!G26+人事院!G26</f>
        <v>0</v>
      </c>
      <c r="H26" s="31">
        <f>内閣人事局!H26+人事院!H26</f>
        <v>0</v>
      </c>
    </row>
    <row r="27" spans="1:8" ht="18.75" customHeight="1" x14ac:dyDescent="0.55000000000000004">
      <c r="A27" s="240"/>
      <c r="B27" s="250"/>
      <c r="C27" s="15" t="s">
        <v>68</v>
      </c>
      <c r="D27" s="14" t="s">
        <v>69</v>
      </c>
      <c r="E27" s="32" t="s">
        <v>70</v>
      </c>
      <c r="F27" s="30">
        <f>内閣人事局!F27+人事院!F27</f>
        <v>1</v>
      </c>
      <c r="G27" s="31">
        <f>内閣人事局!G27+人事院!G27</f>
        <v>0</v>
      </c>
      <c r="H27" s="31">
        <f>内閣人事局!H27+人事院!H27</f>
        <v>0</v>
      </c>
    </row>
    <row r="28" spans="1:8" ht="18.75" customHeight="1" x14ac:dyDescent="0.55000000000000004">
      <c r="A28" s="240"/>
      <c r="B28" s="250"/>
      <c r="C28" s="15" t="s">
        <v>71</v>
      </c>
      <c r="D28" s="14" t="s">
        <v>72</v>
      </c>
      <c r="E28" s="32" t="s">
        <v>73</v>
      </c>
      <c r="F28" s="30">
        <f>内閣人事局!F28+人事院!F28</f>
        <v>5</v>
      </c>
      <c r="G28" s="31">
        <f>内閣人事局!G28+人事院!G28</f>
        <v>1</v>
      </c>
      <c r="H28" s="31">
        <f>内閣人事局!H28+人事院!H28</f>
        <v>1</v>
      </c>
    </row>
    <row r="29" spans="1:8" ht="28" x14ac:dyDescent="0.55000000000000004">
      <c r="A29" s="240"/>
      <c r="B29" s="250"/>
      <c r="C29" s="14" t="s">
        <v>74</v>
      </c>
      <c r="D29" s="14" t="s">
        <v>75</v>
      </c>
      <c r="E29" s="32" t="s">
        <v>76</v>
      </c>
      <c r="F29" s="30">
        <f>内閣人事局!F29+人事院!F29</f>
        <v>3</v>
      </c>
      <c r="G29" s="31">
        <f>内閣人事局!G29+人事院!G29</f>
        <v>1</v>
      </c>
      <c r="H29" s="31">
        <f>内閣人事局!H29+人事院!H29</f>
        <v>1</v>
      </c>
    </row>
    <row r="30" spans="1:8" ht="18.75" customHeight="1" x14ac:dyDescent="0.55000000000000004">
      <c r="A30" s="240"/>
      <c r="B30" s="250"/>
      <c r="C30" s="14" t="s">
        <v>74</v>
      </c>
      <c r="D30" s="14" t="s">
        <v>77</v>
      </c>
      <c r="E30" s="32" t="s">
        <v>78</v>
      </c>
      <c r="F30" s="30">
        <f>内閣人事局!F30+人事院!F30</f>
        <v>2</v>
      </c>
      <c r="G30" s="31">
        <f>内閣人事局!G30+人事院!G30</f>
        <v>0</v>
      </c>
      <c r="H30" s="31">
        <f>内閣人事局!H30+人事院!H30</f>
        <v>0</v>
      </c>
    </row>
    <row r="31" spans="1:8" ht="18.75" customHeight="1" x14ac:dyDescent="0.55000000000000004">
      <c r="A31" s="240"/>
      <c r="B31" s="250"/>
      <c r="C31" s="14" t="s">
        <v>74</v>
      </c>
      <c r="D31" s="14" t="s">
        <v>79</v>
      </c>
      <c r="E31" s="32" t="s">
        <v>70</v>
      </c>
      <c r="F31" s="30">
        <f>内閣人事局!F31+人事院!F31</f>
        <v>2</v>
      </c>
      <c r="G31" s="31">
        <f>内閣人事局!G31+人事院!G31</f>
        <v>2</v>
      </c>
      <c r="H31" s="31">
        <f>内閣人事局!H31+人事院!H31</f>
        <v>2</v>
      </c>
    </row>
    <row r="32" spans="1:8" ht="18.75" customHeight="1" x14ac:dyDescent="0.55000000000000004">
      <c r="A32" s="240"/>
      <c r="B32" s="250"/>
      <c r="C32" s="15" t="s">
        <v>34</v>
      </c>
      <c r="D32" s="14" t="s">
        <v>80</v>
      </c>
      <c r="E32" s="15" t="s">
        <v>81</v>
      </c>
      <c r="F32" s="30">
        <f>内閣人事局!F32+人事院!F32</f>
        <v>14</v>
      </c>
      <c r="G32" s="31">
        <f>内閣人事局!G32+人事院!G32</f>
        <v>1</v>
      </c>
      <c r="H32" s="31">
        <f>内閣人事局!H32+人事院!H32</f>
        <v>0</v>
      </c>
    </row>
    <row r="33" spans="1:8" ht="18.75" customHeight="1" x14ac:dyDescent="0.55000000000000004">
      <c r="A33" s="240"/>
      <c r="B33" s="250"/>
      <c r="C33" s="14" t="s">
        <v>14</v>
      </c>
      <c r="D33" s="14" t="s">
        <v>82</v>
      </c>
      <c r="E33" s="15" t="s">
        <v>16</v>
      </c>
      <c r="F33" s="30">
        <f>内閣人事局!F33+人事院!F33</f>
        <v>0</v>
      </c>
      <c r="G33" s="31">
        <f>内閣人事局!G33+人事院!G33</f>
        <v>0</v>
      </c>
      <c r="H33" s="31">
        <f>内閣人事局!H33+人事院!H33</f>
        <v>0</v>
      </c>
    </row>
    <row r="34" spans="1:8" ht="18.75" customHeight="1" x14ac:dyDescent="0.55000000000000004">
      <c r="A34" s="240"/>
      <c r="B34" s="250"/>
      <c r="C34" s="14" t="s">
        <v>14</v>
      </c>
      <c r="D34" s="14" t="s">
        <v>83</v>
      </c>
      <c r="E34" s="15" t="s">
        <v>61</v>
      </c>
      <c r="F34" s="30">
        <f>内閣人事局!F34+人事院!F34</f>
        <v>1</v>
      </c>
      <c r="G34" s="31">
        <f>内閣人事局!G34+人事院!G34</f>
        <v>1</v>
      </c>
      <c r="H34" s="31">
        <f>内閣人事局!H34+人事院!H34</f>
        <v>1</v>
      </c>
    </row>
    <row r="35" spans="1:8" ht="18.75" customHeight="1" x14ac:dyDescent="0.55000000000000004">
      <c r="A35" s="240"/>
      <c r="B35" s="250"/>
      <c r="C35" s="15" t="s">
        <v>84</v>
      </c>
      <c r="D35" s="14" t="s">
        <v>85</v>
      </c>
      <c r="E35" s="15" t="s">
        <v>73</v>
      </c>
      <c r="F35" s="30">
        <f>内閣人事局!F35+人事院!F35</f>
        <v>0</v>
      </c>
      <c r="G35" s="31">
        <f>内閣人事局!G35+人事院!G35</f>
        <v>0</v>
      </c>
      <c r="H35" s="31">
        <f>内閣人事局!H35+人事院!H35</f>
        <v>0</v>
      </c>
    </row>
    <row r="36" spans="1:8" ht="18.75" customHeight="1" x14ac:dyDescent="0.55000000000000004">
      <c r="A36" s="240"/>
      <c r="B36" s="250"/>
      <c r="C36" s="14" t="s">
        <v>86</v>
      </c>
      <c r="D36" s="14" t="s">
        <v>87</v>
      </c>
      <c r="E36" s="15" t="s">
        <v>61</v>
      </c>
      <c r="F36" s="30">
        <f>内閣人事局!F36+人事院!F36</f>
        <v>1</v>
      </c>
      <c r="G36" s="31">
        <f>内閣人事局!G36+人事院!G36</f>
        <v>0</v>
      </c>
      <c r="H36" s="31">
        <f>内閣人事局!H36+人事院!H36</f>
        <v>0</v>
      </c>
    </row>
    <row r="37" spans="1:8" ht="18.75" customHeight="1" x14ac:dyDescent="0.55000000000000004">
      <c r="A37" s="240"/>
      <c r="B37" s="250"/>
      <c r="C37" s="14" t="s">
        <v>86</v>
      </c>
      <c r="D37" s="14" t="s">
        <v>83</v>
      </c>
      <c r="E37" s="15" t="s">
        <v>61</v>
      </c>
      <c r="F37" s="30">
        <f>内閣人事局!F37+人事院!F37</f>
        <v>2</v>
      </c>
      <c r="G37" s="31">
        <f>内閣人事局!G37+人事院!G37</f>
        <v>0</v>
      </c>
      <c r="H37" s="31">
        <f>内閣人事局!H37+人事院!H37</f>
        <v>0</v>
      </c>
    </row>
    <row r="38" spans="1:8" ht="18.75" customHeight="1" x14ac:dyDescent="0.55000000000000004">
      <c r="A38" s="240"/>
      <c r="B38" s="250"/>
      <c r="C38" s="15" t="s">
        <v>36</v>
      </c>
      <c r="D38" s="14" t="s">
        <v>89</v>
      </c>
      <c r="E38" s="15" t="s">
        <v>61</v>
      </c>
      <c r="F38" s="30">
        <f>内閣人事局!F38+人事院!F38</f>
        <v>1</v>
      </c>
      <c r="G38" s="31">
        <f>内閣人事局!G38+人事院!G38</f>
        <v>0</v>
      </c>
      <c r="H38" s="31">
        <f>内閣人事局!H38+人事院!H38</f>
        <v>0</v>
      </c>
    </row>
    <row r="39" spans="1:8" ht="18.75" customHeight="1" x14ac:dyDescent="0.55000000000000004">
      <c r="A39" s="240"/>
      <c r="B39" s="250"/>
      <c r="C39" s="15" t="s">
        <v>38</v>
      </c>
      <c r="D39" s="14" t="s">
        <v>90</v>
      </c>
      <c r="E39" s="15" t="s">
        <v>30</v>
      </c>
      <c r="F39" s="30">
        <f>内閣人事局!F39+人事院!F39</f>
        <v>0</v>
      </c>
      <c r="G39" s="31">
        <f>内閣人事局!G39+人事院!G39</f>
        <v>0</v>
      </c>
      <c r="H39" s="31">
        <f>内閣人事局!H39+人事院!H39</f>
        <v>0</v>
      </c>
    </row>
    <row r="40" spans="1:8" ht="18.75" customHeight="1" x14ac:dyDescent="0.55000000000000004">
      <c r="A40" s="240"/>
      <c r="B40" s="250"/>
      <c r="C40" s="15" t="s">
        <v>91</v>
      </c>
      <c r="D40" s="14" t="s">
        <v>92</v>
      </c>
      <c r="E40" s="15" t="s">
        <v>73</v>
      </c>
      <c r="F40" s="30">
        <f>内閣人事局!F40+人事院!F40</f>
        <v>0</v>
      </c>
      <c r="G40" s="31">
        <f>内閣人事局!G40+人事院!G40</f>
        <v>0</v>
      </c>
      <c r="H40" s="31">
        <f>内閣人事局!H40+人事院!H40</f>
        <v>0</v>
      </c>
    </row>
    <row r="41" spans="1:8" ht="18.75" customHeight="1" x14ac:dyDescent="0.55000000000000004">
      <c r="A41" s="240"/>
      <c r="B41" s="250"/>
      <c r="C41" s="15" t="s">
        <v>93</v>
      </c>
      <c r="D41" s="14" t="s">
        <v>83</v>
      </c>
      <c r="E41" s="15" t="s">
        <v>94</v>
      </c>
      <c r="F41" s="30">
        <f>内閣人事局!F41+人事院!F41</f>
        <v>1</v>
      </c>
      <c r="G41" s="31">
        <f>内閣人事局!G41+人事院!G41</f>
        <v>0</v>
      </c>
      <c r="H41" s="31">
        <f>内閣人事局!H41+人事院!H41</f>
        <v>0</v>
      </c>
    </row>
    <row r="42" spans="1:8" ht="18.75" customHeight="1" x14ac:dyDescent="0.55000000000000004">
      <c r="A42" s="240"/>
      <c r="B42" s="250"/>
      <c r="C42" s="15" t="s">
        <v>43</v>
      </c>
      <c r="D42" s="14" t="s">
        <v>95</v>
      </c>
      <c r="E42" s="15" t="s">
        <v>61</v>
      </c>
      <c r="F42" s="30">
        <f>内閣人事局!F42+人事院!F42</f>
        <v>0</v>
      </c>
      <c r="G42" s="31">
        <f>内閣人事局!G42+人事院!G42</f>
        <v>0</v>
      </c>
      <c r="H42" s="31">
        <f>内閣人事局!H42+人事院!H42</f>
        <v>0</v>
      </c>
    </row>
    <row r="43" spans="1:8" ht="18.75" customHeight="1" x14ac:dyDescent="0.55000000000000004">
      <c r="A43" s="240"/>
      <c r="B43" s="250"/>
      <c r="C43" s="17" t="s">
        <v>96</v>
      </c>
      <c r="D43" s="17" t="s">
        <v>97</v>
      </c>
      <c r="E43" s="15" t="s">
        <v>98</v>
      </c>
      <c r="F43" s="30">
        <f>内閣人事局!F43+人事院!F43</f>
        <v>23</v>
      </c>
      <c r="G43" s="31">
        <f>内閣人事局!G43+人事院!G43</f>
        <v>5</v>
      </c>
      <c r="H43" s="31">
        <f>内閣人事局!H43+人事院!H43</f>
        <v>5</v>
      </c>
    </row>
    <row r="44" spans="1:8" ht="18.75" customHeight="1" x14ac:dyDescent="0.55000000000000004">
      <c r="A44" s="240"/>
      <c r="B44" s="250"/>
      <c r="C44" s="19" t="s">
        <v>96</v>
      </c>
      <c r="D44" s="19" t="s">
        <v>99</v>
      </c>
      <c r="E44" s="35" t="s">
        <v>100</v>
      </c>
      <c r="F44" s="30">
        <f>内閣人事局!F44+人事院!F44</f>
        <v>14</v>
      </c>
      <c r="G44" s="31">
        <f>内閣人事局!G44+人事院!G44</f>
        <v>5</v>
      </c>
      <c r="H44" s="31">
        <f>内閣人事局!H44+人事院!H44</f>
        <v>5</v>
      </c>
    </row>
    <row r="45" spans="1:8" ht="18.75" customHeight="1" x14ac:dyDescent="0.55000000000000004">
      <c r="A45" s="240"/>
      <c r="B45" s="250"/>
      <c r="C45" s="17" t="s">
        <v>96</v>
      </c>
      <c r="D45" s="17" t="s">
        <v>101</v>
      </c>
      <c r="E45" s="15" t="s">
        <v>73</v>
      </c>
      <c r="F45" s="30">
        <f>内閣人事局!F45+人事院!F45</f>
        <v>48</v>
      </c>
      <c r="G45" s="31">
        <f>内閣人事局!G45+人事院!G45</f>
        <v>12</v>
      </c>
      <c r="H45" s="31">
        <f>内閣人事局!H45+人事院!H45</f>
        <v>11</v>
      </c>
    </row>
    <row r="46" spans="1:8" ht="18.75" customHeight="1" x14ac:dyDescent="0.55000000000000004">
      <c r="A46" s="240"/>
      <c r="B46" s="250"/>
      <c r="C46" s="19" t="s">
        <v>96</v>
      </c>
      <c r="D46" s="19" t="s">
        <v>102</v>
      </c>
      <c r="E46" s="35" t="s">
        <v>103</v>
      </c>
      <c r="F46" s="30">
        <f>内閣人事局!F46+人事院!F46</f>
        <v>10</v>
      </c>
      <c r="G46" s="31">
        <f>内閣人事局!G46+人事院!G46</f>
        <v>1</v>
      </c>
      <c r="H46" s="31">
        <f>内閣人事局!H46+人事院!H46</f>
        <v>1</v>
      </c>
    </row>
    <row r="47" spans="1:8" ht="14" x14ac:dyDescent="0.55000000000000004">
      <c r="A47" s="240"/>
      <c r="B47" s="250"/>
      <c r="C47" s="17" t="s">
        <v>96</v>
      </c>
      <c r="D47" s="17" t="s">
        <v>104</v>
      </c>
      <c r="E47" s="15" t="s">
        <v>13</v>
      </c>
      <c r="F47" s="30">
        <f>内閣人事局!F47+人事院!F47</f>
        <v>10</v>
      </c>
      <c r="G47" s="31">
        <f>内閣人事局!G47+人事院!G47</f>
        <v>2</v>
      </c>
      <c r="H47" s="31">
        <f>内閣人事局!H47+人事院!H47</f>
        <v>2</v>
      </c>
    </row>
    <row r="48" spans="1:8" ht="18.75" customHeight="1" x14ac:dyDescent="0.55000000000000004">
      <c r="A48" s="240"/>
      <c r="B48" s="250"/>
      <c r="C48" s="28" t="s">
        <v>96</v>
      </c>
      <c r="D48" s="28" t="s">
        <v>105</v>
      </c>
      <c r="E48" s="35" t="s">
        <v>103</v>
      </c>
      <c r="F48" s="30">
        <f>内閣人事局!F48+人事院!F48</f>
        <v>1</v>
      </c>
      <c r="G48" s="31">
        <f>内閣人事局!G48+人事院!G48</f>
        <v>0</v>
      </c>
      <c r="H48" s="31">
        <f>内閣人事局!H48+人事院!H48</f>
        <v>0</v>
      </c>
    </row>
    <row r="49" spans="1:8" ht="18.75" customHeight="1" x14ac:dyDescent="0.55000000000000004">
      <c r="A49" s="240"/>
      <c r="B49" s="250"/>
      <c r="C49" s="14" t="s">
        <v>96</v>
      </c>
      <c r="D49" s="14" t="s">
        <v>106</v>
      </c>
      <c r="E49" s="15" t="s">
        <v>107</v>
      </c>
      <c r="F49" s="30">
        <f>内閣人事局!F49+人事院!F49</f>
        <v>18</v>
      </c>
      <c r="G49" s="31">
        <f>内閣人事局!G49+人事院!G49</f>
        <v>10</v>
      </c>
      <c r="H49" s="31">
        <f>内閣人事局!H49+人事院!H49</f>
        <v>10</v>
      </c>
    </row>
    <row r="50" spans="1:8" ht="14" x14ac:dyDescent="0.55000000000000004">
      <c r="A50" s="240"/>
      <c r="B50" s="250"/>
      <c r="C50" s="15" t="s">
        <v>108</v>
      </c>
      <c r="D50" s="14" t="s">
        <v>109</v>
      </c>
      <c r="E50" s="15" t="s">
        <v>94</v>
      </c>
      <c r="F50" s="30">
        <f>内閣人事局!F50+人事院!F50</f>
        <v>0</v>
      </c>
      <c r="G50" s="31">
        <f>内閣人事局!G50+人事院!G50</f>
        <v>0</v>
      </c>
      <c r="H50" s="31">
        <f>内閣人事局!H50+人事院!H50</f>
        <v>0</v>
      </c>
    </row>
    <row r="51" spans="1:8" ht="28.5" thickBot="1" x14ac:dyDescent="0.6">
      <c r="A51" s="240"/>
      <c r="B51" s="250"/>
      <c r="C51" s="37" t="s">
        <v>110</v>
      </c>
      <c r="D51" s="37" t="s">
        <v>111</v>
      </c>
      <c r="E51" s="37" t="s">
        <v>112</v>
      </c>
      <c r="F51" s="14">
        <f>内閣人事局!F51+人事院!F51</f>
        <v>0</v>
      </c>
      <c r="G51" s="20">
        <f>内閣人事局!G51+人事院!G51</f>
        <v>0</v>
      </c>
      <c r="H51" s="20">
        <f>内閣人事局!H51+人事院!H51</f>
        <v>0</v>
      </c>
    </row>
    <row r="52" spans="1:8" ht="15" customHeight="1" thickTop="1" thickBot="1" x14ac:dyDescent="0.6">
      <c r="A52" s="241"/>
      <c r="B52" s="38" t="s">
        <v>113</v>
      </c>
      <c r="C52" s="39"/>
      <c r="D52" s="39"/>
      <c r="E52" s="40"/>
      <c r="F52" s="39">
        <f>SUM(F23:F51)</f>
        <v>177</v>
      </c>
      <c r="G52" s="41">
        <f>SUM(G23:G51)</f>
        <v>41</v>
      </c>
      <c r="H52" s="41">
        <f>SUM(H23:H51)</f>
        <v>39</v>
      </c>
    </row>
    <row r="53" spans="1:8" ht="15" thickTop="1" thickBot="1" x14ac:dyDescent="0.6">
      <c r="A53" s="245" t="s">
        <v>114</v>
      </c>
      <c r="B53" s="246"/>
      <c r="C53" s="246"/>
      <c r="D53" s="246"/>
      <c r="E53" s="246"/>
      <c r="F53" s="42">
        <f>SUM(F22,F52)</f>
        <v>450</v>
      </c>
      <c r="G53" s="24">
        <f>SUM(G22,G52)</f>
        <v>96</v>
      </c>
    </row>
  </sheetData>
  <mergeCells count="9">
    <mergeCell ref="A53:E53"/>
    <mergeCell ref="A1:B1"/>
    <mergeCell ref="A2:B2"/>
    <mergeCell ref="B3:B5"/>
    <mergeCell ref="A3:A22"/>
    <mergeCell ref="B6:B21"/>
    <mergeCell ref="A23:A52"/>
    <mergeCell ref="B23:B24"/>
    <mergeCell ref="B25:B51"/>
  </mergeCells>
  <phoneticPr fontId="3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7F27-F821-4CAE-A619-4AD35C65560D}">
  <sheetPr codeName="Sheet4">
    <tabColor theme="5" tint="0.59999389629810485"/>
    <pageSetUpPr fitToPage="1"/>
  </sheetPr>
  <dimension ref="A1:O64"/>
  <sheetViews>
    <sheetView tabSelected="1" view="pageBreakPreview" zoomScale="44" zoomScaleNormal="51" zoomScaleSheetLayoutView="100" workbookViewId="0">
      <pane xSplit="8" ySplit="5" topLeftCell="I37" activePane="bottomRight" state="frozen"/>
      <selection pane="topRight" activeCell="I1" sqref="I1"/>
      <selection pane="bottomLeft" activeCell="A5" sqref="A5"/>
      <selection pane="bottomRight" activeCell="J37" sqref="J37"/>
    </sheetView>
  </sheetViews>
  <sheetFormatPr defaultColWidth="8.08203125" defaultRowHeight="13" x14ac:dyDescent="0.2"/>
  <cols>
    <col min="1" max="1" width="2.58203125" style="46" customWidth="1"/>
    <col min="2" max="2" width="1.83203125" style="46" customWidth="1"/>
    <col min="3" max="3" width="1.5" style="46" customWidth="1"/>
    <col min="4" max="4" width="6.58203125" style="46" customWidth="1"/>
    <col min="5" max="5" width="20.08203125" style="46" bestFit="1" customWidth="1"/>
    <col min="6" max="6" width="36.83203125" style="46" customWidth="1"/>
    <col min="7" max="7" width="23.33203125" style="46" customWidth="1"/>
    <col min="8" max="8" width="22.33203125" style="10" customWidth="1"/>
    <col min="9" max="9" width="18.83203125" style="10" customWidth="1"/>
    <col min="10" max="11" width="16" style="46" customWidth="1"/>
    <col min="12" max="12" width="16.5" style="46" customWidth="1"/>
    <col min="13" max="13" width="1.83203125" style="46" customWidth="1"/>
    <col min="14" max="16384" width="8.08203125" style="46"/>
  </cols>
  <sheetData>
    <row r="1" spans="1:15" ht="32" customHeight="1" x14ac:dyDescent="0.35">
      <c r="L1" s="162" t="s">
        <v>168</v>
      </c>
    </row>
    <row r="2" spans="1:15" ht="32.25" customHeight="1" x14ac:dyDescent="0.2">
      <c r="A2" s="163" t="s">
        <v>160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56"/>
    </row>
    <row r="3" spans="1:15" ht="19.5" customHeight="1" thickBot="1" x14ac:dyDescent="0.25">
      <c r="A3" s="94"/>
      <c r="B3" s="94"/>
      <c r="C3" s="94"/>
      <c r="D3" s="94"/>
      <c r="E3" s="94"/>
      <c r="F3" s="94"/>
      <c r="G3" s="94"/>
      <c r="H3" s="95"/>
      <c r="I3" s="95"/>
      <c r="J3" s="212"/>
      <c r="K3" s="212"/>
      <c r="L3" s="96" t="s">
        <v>119</v>
      </c>
      <c r="M3" s="55"/>
    </row>
    <row r="4" spans="1:15" s="54" customFormat="1" ht="32.25" customHeight="1" x14ac:dyDescent="0.2">
      <c r="A4" s="213" t="s">
        <v>120</v>
      </c>
      <c r="B4" s="214"/>
      <c r="C4" s="214"/>
      <c r="D4" s="214"/>
      <c r="E4" s="214"/>
      <c r="F4" s="214"/>
      <c r="G4" s="215"/>
      <c r="H4" s="219" t="s">
        <v>121</v>
      </c>
      <c r="I4" s="221" t="s">
        <v>122</v>
      </c>
      <c r="J4" s="222"/>
      <c r="K4" s="223"/>
      <c r="L4" s="210" t="s">
        <v>123</v>
      </c>
      <c r="M4" s="53"/>
    </row>
    <row r="5" spans="1:15" ht="61.4" customHeight="1" thickBot="1" x14ac:dyDescent="0.25">
      <c r="A5" s="216"/>
      <c r="B5" s="217"/>
      <c r="C5" s="217"/>
      <c r="D5" s="217"/>
      <c r="E5" s="217"/>
      <c r="F5" s="217"/>
      <c r="G5" s="218"/>
      <c r="H5" s="220"/>
      <c r="I5" s="98" t="s">
        <v>161</v>
      </c>
      <c r="J5" s="99" t="s">
        <v>124</v>
      </c>
      <c r="K5" s="99" t="s">
        <v>162</v>
      </c>
      <c r="L5" s="211"/>
      <c r="M5" s="53"/>
    </row>
    <row r="6" spans="1:15" ht="32.25" customHeight="1" x14ac:dyDescent="0.2">
      <c r="A6" s="165" t="s">
        <v>125</v>
      </c>
      <c r="B6" s="166"/>
      <c r="C6" s="167"/>
      <c r="D6" s="174" t="s">
        <v>126</v>
      </c>
      <c r="E6" s="100" t="s">
        <v>11</v>
      </c>
      <c r="F6" s="205" t="s">
        <v>12</v>
      </c>
      <c r="G6" s="206"/>
      <c r="H6" s="97" t="s">
        <v>13</v>
      </c>
      <c r="I6" s="101">
        <v>2483</v>
      </c>
      <c r="J6" s="101">
        <v>147</v>
      </c>
      <c r="K6" s="102">
        <v>138</v>
      </c>
      <c r="L6" s="103">
        <f>SUM(I6:K6)</f>
        <v>2768</v>
      </c>
      <c r="M6" s="52"/>
      <c r="O6" s="70"/>
    </row>
    <row r="7" spans="1:15" ht="32.25" customHeight="1" x14ac:dyDescent="0.2">
      <c r="A7" s="168"/>
      <c r="B7" s="169"/>
      <c r="C7" s="170"/>
      <c r="D7" s="197"/>
      <c r="E7" s="104" t="s">
        <v>14</v>
      </c>
      <c r="F7" s="180" t="s">
        <v>15</v>
      </c>
      <c r="G7" s="181"/>
      <c r="H7" s="107" t="s">
        <v>16</v>
      </c>
      <c r="I7" s="108">
        <v>2</v>
      </c>
      <c r="J7" s="108">
        <v>0</v>
      </c>
      <c r="K7" s="109">
        <v>0</v>
      </c>
      <c r="L7" s="110">
        <f t="shared" ref="L7:L24" si="0">SUM(I7:K7)</f>
        <v>2</v>
      </c>
      <c r="M7" s="52"/>
      <c r="O7" s="70"/>
    </row>
    <row r="8" spans="1:15" ht="32.25" customHeight="1" x14ac:dyDescent="0.2">
      <c r="A8" s="168"/>
      <c r="B8" s="169"/>
      <c r="C8" s="170"/>
      <c r="D8" s="175"/>
      <c r="E8" s="104" t="s">
        <v>14</v>
      </c>
      <c r="F8" s="180" t="s">
        <v>17</v>
      </c>
      <c r="G8" s="181"/>
      <c r="H8" s="107" t="s">
        <v>16</v>
      </c>
      <c r="I8" s="108">
        <v>4</v>
      </c>
      <c r="J8" s="108">
        <v>0</v>
      </c>
      <c r="K8" s="109">
        <v>2</v>
      </c>
      <c r="L8" s="110">
        <f t="shared" si="0"/>
        <v>6</v>
      </c>
      <c r="M8" s="52"/>
      <c r="O8" s="70"/>
    </row>
    <row r="9" spans="1:15" ht="32.25" customHeight="1" x14ac:dyDescent="0.2">
      <c r="A9" s="168"/>
      <c r="B9" s="169"/>
      <c r="C9" s="170"/>
      <c r="D9" s="207" t="s">
        <v>127</v>
      </c>
      <c r="E9" s="111" t="s">
        <v>19</v>
      </c>
      <c r="F9" s="180" t="s">
        <v>20</v>
      </c>
      <c r="G9" s="181"/>
      <c r="H9" s="107" t="s">
        <v>21</v>
      </c>
      <c r="I9" s="108">
        <v>16</v>
      </c>
      <c r="J9" s="108">
        <v>0</v>
      </c>
      <c r="K9" s="109">
        <v>0</v>
      </c>
      <c r="L9" s="110">
        <f t="shared" si="0"/>
        <v>16</v>
      </c>
      <c r="M9" s="52"/>
      <c r="O9" s="70"/>
    </row>
    <row r="10" spans="1:15" ht="32.25" customHeight="1" x14ac:dyDescent="0.2">
      <c r="A10" s="168"/>
      <c r="B10" s="169"/>
      <c r="C10" s="170"/>
      <c r="D10" s="208"/>
      <c r="E10" s="111" t="s">
        <v>22</v>
      </c>
      <c r="F10" s="191" t="s">
        <v>23</v>
      </c>
      <c r="G10" s="192"/>
      <c r="H10" s="107" t="s">
        <v>16</v>
      </c>
      <c r="I10" s="108">
        <v>26</v>
      </c>
      <c r="J10" s="108">
        <v>0</v>
      </c>
      <c r="K10" s="109">
        <v>0</v>
      </c>
      <c r="L10" s="110">
        <f t="shared" si="0"/>
        <v>26</v>
      </c>
      <c r="M10" s="52"/>
      <c r="O10" s="70"/>
    </row>
    <row r="11" spans="1:15" ht="32.25" customHeight="1" x14ac:dyDescent="0.2">
      <c r="A11" s="168"/>
      <c r="B11" s="169"/>
      <c r="C11" s="170"/>
      <c r="D11" s="208"/>
      <c r="E11" s="111" t="s">
        <v>22</v>
      </c>
      <c r="F11" s="180" t="s">
        <v>128</v>
      </c>
      <c r="G11" s="181"/>
      <c r="H11" s="107" t="s">
        <v>129</v>
      </c>
      <c r="I11" s="112"/>
      <c r="J11" s="108">
        <v>0</v>
      </c>
      <c r="K11" s="109">
        <v>0</v>
      </c>
      <c r="L11" s="110">
        <f t="shared" si="0"/>
        <v>0</v>
      </c>
      <c r="M11" s="52"/>
      <c r="O11" s="70"/>
    </row>
    <row r="12" spans="1:15" ht="32.25" customHeight="1" x14ac:dyDescent="0.2">
      <c r="A12" s="168"/>
      <c r="B12" s="169"/>
      <c r="C12" s="170"/>
      <c r="D12" s="208"/>
      <c r="E12" s="111" t="s">
        <v>26</v>
      </c>
      <c r="F12" s="191" t="s">
        <v>27</v>
      </c>
      <c r="G12" s="192"/>
      <c r="H12" s="107" t="s">
        <v>16</v>
      </c>
      <c r="I12" s="108">
        <v>72</v>
      </c>
      <c r="J12" s="108">
        <v>5</v>
      </c>
      <c r="K12" s="109">
        <v>6</v>
      </c>
      <c r="L12" s="110">
        <f t="shared" si="0"/>
        <v>83</v>
      </c>
      <c r="M12" s="52"/>
      <c r="O12" s="70"/>
    </row>
    <row r="13" spans="1:15" ht="32.25" customHeight="1" x14ac:dyDescent="0.2">
      <c r="A13" s="168"/>
      <c r="B13" s="169"/>
      <c r="C13" s="170"/>
      <c r="D13" s="208"/>
      <c r="E13" s="111" t="s">
        <v>28</v>
      </c>
      <c r="F13" s="191" t="s">
        <v>29</v>
      </c>
      <c r="G13" s="192"/>
      <c r="H13" s="107" t="s">
        <v>30</v>
      </c>
      <c r="I13" s="108">
        <v>2</v>
      </c>
      <c r="J13" s="108">
        <v>0</v>
      </c>
      <c r="K13" s="109">
        <v>0</v>
      </c>
      <c r="L13" s="110">
        <f t="shared" si="0"/>
        <v>2</v>
      </c>
      <c r="M13" s="52"/>
      <c r="O13" s="70"/>
    </row>
    <row r="14" spans="1:15" ht="32.25" customHeight="1" x14ac:dyDescent="0.2">
      <c r="A14" s="168"/>
      <c r="B14" s="169"/>
      <c r="C14" s="170"/>
      <c r="D14" s="208"/>
      <c r="E14" s="111" t="s">
        <v>31</v>
      </c>
      <c r="F14" s="191" t="s">
        <v>32</v>
      </c>
      <c r="G14" s="192"/>
      <c r="H14" s="113" t="s">
        <v>33</v>
      </c>
      <c r="I14" s="108">
        <v>120</v>
      </c>
      <c r="J14" s="108">
        <v>5</v>
      </c>
      <c r="K14" s="109">
        <v>6</v>
      </c>
      <c r="L14" s="110">
        <f t="shared" si="0"/>
        <v>131</v>
      </c>
      <c r="M14" s="52"/>
      <c r="O14" s="70"/>
    </row>
    <row r="15" spans="1:15" ht="32.25" customHeight="1" x14ac:dyDescent="0.2">
      <c r="A15" s="168"/>
      <c r="B15" s="169"/>
      <c r="C15" s="170"/>
      <c r="D15" s="208"/>
      <c r="E15" s="111" t="s">
        <v>34</v>
      </c>
      <c r="F15" s="180" t="s">
        <v>27</v>
      </c>
      <c r="G15" s="181"/>
      <c r="H15" s="107" t="s">
        <v>35</v>
      </c>
      <c r="I15" s="108">
        <v>65</v>
      </c>
      <c r="J15" s="108">
        <v>4</v>
      </c>
      <c r="K15" s="109">
        <v>3</v>
      </c>
      <c r="L15" s="110">
        <f t="shared" si="0"/>
        <v>72</v>
      </c>
      <c r="M15" s="52"/>
      <c r="O15" s="70"/>
    </row>
    <row r="16" spans="1:15" ht="32.25" customHeight="1" x14ac:dyDescent="0.2">
      <c r="A16" s="168"/>
      <c r="B16" s="169"/>
      <c r="C16" s="170"/>
      <c r="D16" s="208"/>
      <c r="E16" s="111" t="s">
        <v>36</v>
      </c>
      <c r="F16" s="180" t="s">
        <v>37</v>
      </c>
      <c r="G16" s="181"/>
      <c r="H16" s="107" t="s">
        <v>35</v>
      </c>
      <c r="I16" s="108">
        <v>42</v>
      </c>
      <c r="J16" s="108">
        <v>11</v>
      </c>
      <c r="K16" s="109">
        <v>2</v>
      </c>
      <c r="L16" s="110">
        <f t="shared" si="0"/>
        <v>55</v>
      </c>
      <c r="M16" s="52"/>
      <c r="O16" s="70"/>
    </row>
    <row r="17" spans="1:15" ht="32.25" customHeight="1" x14ac:dyDescent="0.2">
      <c r="A17" s="168"/>
      <c r="B17" s="169"/>
      <c r="C17" s="170"/>
      <c r="D17" s="208"/>
      <c r="E17" s="111" t="s">
        <v>38</v>
      </c>
      <c r="F17" s="180" t="s">
        <v>39</v>
      </c>
      <c r="G17" s="181"/>
      <c r="H17" s="113" t="s">
        <v>130</v>
      </c>
      <c r="I17" s="108">
        <v>73</v>
      </c>
      <c r="J17" s="108">
        <v>4</v>
      </c>
      <c r="K17" s="109">
        <v>10</v>
      </c>
      <c r="L17" s="110">
        <f t="shared" si="0"/>
        <v>87</v>
      </c>
      <c r="M17" s="52"/>
      <c r="O17" s="70"/>
    </row>
    <row r="18" spans="1:15" ht="32.25" customHeight="1" x14ac:dyDescent="0.2">
      <c r="A18" s="168"/>
      <c r="B18" s="169"/>
      <c r="C18" s="170"/>
      <c r="D18" s="208"/>
      <c r="E18" s="111" t="s">
        <v>93</v>
      </c>
      <c r="F18" s="105" t="s">
        <v>41</v>
      </c>
      <c r="G18" s="106"/>
      <c r="H18" s="113" t="s">
        <v>94</v>
      </c>
      <c r="I18" s="109">
        <v>1</v>
      </c>
      <c r="J18" s="109">
        <v>0</v>
      </c>
      <c r="K18" s="109">
        <v>0</v>
      </c>
      <c r="L18" s="110">
        <f t="shared" si="0"/>
        <v>1</v>
      </c>
      <c r="M18" s="52"/>
      <c r="O18" s="70"/>
    </row>
    <row r="19" spans="1:15" ht="32.25" customHeight="1" x14ac:dyDescent="0.2">
      <c r="A19" s="168"/>
      <c r="B19" s="169"/>
      <c r="C19" s="170"/>
      <c r="D19" s="208"/>
      <c r="E19" s="111" t="s">
        <v>43</v>
      </c>
      <c r="F19" s="180" t="s">
        <v>44</v>
      </c>
      <c r="G19" s="181"/>
      <c r="H19" s="113" t="s">
        <v>45</v>
      </c>
      <c r="I19" s="108">
        <v>6</v>
      </c>
      <c r="J19" s="108">
        <v>0</v>
      </c>
      <c r="K19" s="109">
        <v>0</v>
      </c>
      <c r="L19" s="110">
        <f t="shared" si="0"/>
        <v>6</v>
      </c>
      <c r="M19" s="52"/>
      <c r="O19" s="70"/>
    </row>
    <row r="20" spans="1:15" ht="32.25" customHeight="1" x14ac:dyDescent="0.2">
      <c r="A20" s="168"/>
      <c r="B20" s="169"/>
      <c r="C20" s="170"/>
      <c r="D20" s="208"/>
      <c r="E20" s="111" t="s">
        <v>46</v>
      </c>
      <c r="F20" s="180" t="s">
        <v>47</v>
      </c>
      <c r="G20" s="181"/>
      <c r="H20" s="114" t="s">
        <v>48</v>
      </c>
      <c r="I20" s="108">
        <v>1255</v>
      </c>
      <c r="J20" s="109">
        <v>84</v>
      </c>
      <c r="K20" s="109">
        <v>86</v>
      </c>
      <c r="L20" s="110">
        <f t="shared" si="0"/>
        <v>1425</v>
      </c>
      <c r="M20" s="52"/>
      <c r="O20" s="70"/>
    </row>
    <row r="21" spans="1:15" ht="32.25" customHeight="1" x14ac:dyDescent="0.2">
      <c r="A21" s="168"/>
      <c r="B21" s="169"/>
      <c r="C21" s="170"/>
      <c r="D21" s="208"/>
      <c r="E21" s="115" t="s">
        <v>49</v>
      </c>
      <c r="F21" s="201" t="s">
        <v>131</v>
      </c>
      <c r="G21" s="116" t="s">
        <v>132</v>
      </c>
      <c r="H21" s="117" t="s">
        <v>33</v>
      </c>
      <c r="I21" s="118">
        <v>203</v>
      </c>
      <c r="J21" s="119">
        <v>11</v>
      </c>
      <c r="K21" s="119">
        <v>12</v>
      </c>
      <c r="L21" s="120">
        <f t="shared" si="0"/>
        <v>226</v>
      </c>
      <c r="M21" s="52"/>
      <c r="O21" s="70"/>
    </row>
    <row r="22" spans="1:15" ht="32.25" customHeight="1" x14ac:dyDescent="0.2">
      <c r="A22" s="168"/>
      <c r="B22" s="169"/>
      <c r="C22" s="170"/>
      <c r="D22" s="208"/>
      <c r="E22" s="121" t="s">
        <v>49</v>
      </c>
      <c r="F22" s="179"/>
      <c r="G22" s="122" t="s">
        <v>133</v>
      </c>
      <c r="H22" s="123" t="s">
        <v>52</v>
      </c>
      <c r="I22" s="124">
        <v>30</v>
      </c>
      <c r="J22" s="124">
        <v>1</v>
      </c>
      <c r="K22" s="160">
        <v>1</v>
      </c>
      <c r="L22" s="110">
        <f t="shared" si="0"/>
        <v>32</v>
      </c>
      <c r="M22" s="52"/>
      <c r="O22" s="70"/>
    </row>
    <row r="23" spans="1:15" ht="32.25" customHeight="1" x14ac:dyDescent="0.2">
      <c r="A23" s="168"/>
      <c r="B23" s="169"/>
      <c r="C23" s="170"/>
      <c r="D23" s="208"/>
      <c r="E23" s="111" t="s">
        <v>53</v>
      </c>
      <c r="F23" s="180" t="s">
        <v>54</v>
      </c>
      <c r="G23" s="181"/>
      <c r="H23" s="114" t="s">
        <v>16</v>
      </c>
      <c r="I23" s="108">
        <v>17</v>
      </c>
      <c r="J23" s="109">
        <v>1</v>
      </c>
      <c r="K23" s="109">
        <v>1</v>
      </c>
      <c r="L23" s="110">
        <f t="shared" si="0"/>
        <v>19</v>
      </c>
      <c r="M23" s="52"/>
      <c r="O23" s="70"/>
    </row>
    <row r="24" spans="1:15" ht="32.25" customHeight="1" thickBot="1" x14ac:dyDescent="0.25">
      <c r="A24" s="168"/>
      <c r="B24" s="169"/>
      <c r="C24" s="170"/>
      <c r="D24" s="209"/>
      <c r="E24" s="111" t="s">
        <v>55</v>
      </c>
      <c r="F24" s="182" t="s">
        <v>56</v>
      </c>
      <c r="G24" s="183"/>
      <c r="H24" s="114" t="s">
        <v>13</v>
      </c>
      <c r="I24" s="125">
        <v>4</v>
      </c>
      <c r="J24" s="126">
        <v>0</v>
      </c>
      <c r="K24" s="127">
        <v>0</v>
      </c>
      <c r="L24" s="110">
        <f t="shared" si="0"/>
        <v>4</v>
      </c>
      <c r="M24" s="52"/>
      <c r="O24" s="70"/>
    </row>
    <row r="25" spans="1:15" ht="32.25" customHeight="1" thickTop="1" thickBot="1" x14ac:dyDescent="0.25">
      <c r="A25" s="171"/>
      <c r="B25" s="172"/>
      <c r="C25" s="173"/>
      <c r="D25" s="184" t="s">
        <v>134</v>
      </c>
      <c r="E25" s="185"/>
      <c r="F25" s="185"/>
      <c r="G25" s="185"/>
      <c r="H25" s="186"/>
      <c r="I25" s="128">
        <v>4421</v>
      </c>
      <c r="J25" s="128">
        <v>273</v>
      </c>
      <c r="K25" s="129">
        <f>SUM(K6:K24)</f>
        <v>267</v>
      </c>
      <c r="L25" s="130">
        <f>SUM(L6:L24)</f>
        <v>4961</v>
      </c>
      <c r="M25" s="52"/>
    </row>
    <row r="26" spans="1:15" ht="32.25" customHeight="1" x14ac:dyDescent="0.2">
      <c r="A26" s="165" t="s">
        <v>135</v>
      </c>
      <c r="B26" s="166"/>
      <c r="C26" s="167"/>
      <c r="D26" s="174" t="s">
        <v>59</v>
      </c>
      <c r="E26" s="176" t="s">
        <v>11</v>
      </c>
      <c r="F26" s="178" t="s">
        <v>136</v>
      </c>
      <c r="G26" s="131" t="s">
        <v>137</v>
      </c>
      <c r="H26" s="132" t="s">
        <v>61</v>
      </c>
      <c r="I26" s="133">
        <v>252</v>
      </c>
      <c r="J26" s="133">
        <v>13</v>
      </c>
      <c r="K26" s="134">
        <v>18</v>
      </c>
      <c r="L26" s="135">
        <f t="shared" ref="L26:L53" si="1">SUM(I26:K26)</f>
        <v>283</v>
      </c>
      <c r="M26" s="52"/>
    </row>
    <row r="27" spans="1:15" ht="32.25" customHeight="1" x14ac:dyDescent="0.2">
      <c r="A27" s="168"/>
      <c r="B27" s="169"/>
      <c r="C27" s="170"/>
      <c r="D27" s="175"/>
      <c r="E27" s="177"/>
      <c r="F27" s="179"/>
      <c r="G27" s="136" t="s">
        <v>138</v>
      </c>
      <c r="H27" s="137" t="s">
        <v>25</v>
      </c>
      <c r="I27" s="138">
        <v>51</v>
      </c>
      <c r="J27" s="138">
        <v>5</v>
      </c>
      <c r="K27" s="124">
        <v>9</v>
      </c>
      <c r="L27" s="139">
        <f t="shared" si="1"/>
        <v>65</v>
      </c>
      <c r="M27" s="52"/>
    </row>
    <row r="28" spans="1:15" ht="32.25" customHeight="1" x14ac:dyDescent="0.2">
      <c r="A28" s="168"/>
      <c r="B28" s="169"/>
      <c r="C28" s="170"/>
      <c r="D28" s="196" t="s">
        <v>127</v>
      </c>
      <c r="E28" s="199" t="s">
        <v>19</v>
      </c>
      <c r="F28" s="191" t="s">
        <v>64</v>
      </c>
      <c r="G28" s="192"/>
      <c r="H28" s="107" t="s">
        <v>65</v>
      </c>
      <c r="I28" s="108">
        <v>26</v>
      </c>
      <c r="J28" s="138">
        <v>1</v>
      </c>
      <c r="K28" s="109">
        <v>1</v>
      </c>
      <c r="L28" s="139">
        <f t="shared" si="1"/>
        <v>28</v>
      </c>
      <c r="M28" s="52"/>
    </row>
    <row r="29" spans="1:15" ht="32.25" customHeight="1" x14ac:dyDescent="0.2">
      <c r="A29" s="168"/>
      <c r="B29" s="169"/>
      <c r="C29" s="170"/>
      <c r="D29" s="197"/>
      <c r="E29" s="200"/>
      <c r="F29" s="180" t="s">
        <v>139</v>
      </c>
      <c r="G29" s="181"/>
      <c r="H29" s="107" t="s">
        <v>65</v>
      </c>
      <c r="I29" s="108">
        <v>3</v>
      </c>
      <c r="J29" s="138">
        <v>1</v>
      </c>
      <c r="K29" s="109">
        <v>0</v>
      </c>
      <c r="L29" s="139">
        <f>SUM(I29:K29)</f>
        <v>4</v>
      </c>
      <c r="M29" s="52"/>
    </row>
    <row r="30" spans="1:15" ht="32.25" customHeight="1" x14ac:dyDescent="0.2">
      <c r="A30" s="168"/>
      <c r="B30" s="169"/>
      <c r="C30" s="170"/>
      <c r="D30" s="197"/>
      <c r="E30" s="140" t="s">
        <v>68</v>
      </c>
      <c r="F30" s="191" t="s">
        <v>69</v>
      </c>
      <c r="G30" s="192"/>
      <c r="H30" s="107" t="s">
        <v>70</v>
      </c>
      <c r="I30" s="108">
        <v>6</v>
      </c>
      <c r="J30" s="138">
        <v>1</v>
      </c>
      <c r="K30" s="109">
        <v>0</v>
      </c>
      <c r="L30" s="139">
        <f t="shared" si="1"/>
        <v>7</v>
      </c>
      <c r="M30" s="52"/>
    </row>
    <row r="31" spans="1:15" ht="32.25" customHeight="1" x14ac:dyDescent="0.2">
      <c r="A31" s="168"/>
      <c r="B31" s="169"/>
      <c r="C31" s="170"/>
      <c r="D31" s="197"/>
      <c r="E31" s="140" t="s">
        <v>71</v>
      </c>
      <c r="F31" s="191" t="s">
        <v>72</v>
      </c>
      <c r="G31" s="192"/>
      <c r="H31" s="114" t="s">
        <v>73</v>
      </c>
      <c r="I31" s="108">
        <v>67</v>
      </c>
      <c r="J31" s="138">
        <v>5</v>
      </c>
      <c r="K31" s="109">
        <v>4</v>
      </c>
      <c r="L31" s="139">
        <f t="shared" si="1"/>
        <v>76</v>
      </c>
      <c r="M31" s="52"/>
    </row>
    <row r="32" spans="1:15" ht="42.65" customHeight="1" x14ac:dyDescent="0.2">
      <c r="A32" s="168"/>
      <c r="B32" s="169"/>
      <c r="C32" s="170"/>
      <c r="D32" s="197"/>
      <c r="E32" s="199" t="s">
        <v>140</v>
      </c>
      <c r="F32" s="191" t="s">
        <v>75</v>
      </c>
      <c r="G32" s="192"/>
      <c r="H32" s="113" t="s">
        <v>158</v>
      </c>
      <c r="I32" s="108">
        <v>46</v>
      </c>
      <c r="J32" s="138">
        <v>3</v>
      </c>
      <c r="K32" s="109">
        <v>2</v>
      </c>
      <c r="L32" s="139">
        <f t="shared" si="1"/>
        <v>51</v>
      </c>
      <c r="M32" s="52"/>
    </row>
    <row r="33" spans="1:14" ht="32.25" customHeight="1" x14ac:dyDescent="0.2">
      <c r="A33" s="168"/>
      <c r="B33" s="169"/>
      <c r="C33" s="170"/>
      <c r="D33" s="197"/>
      <c r="E33" s="202"/>
      <c r="F33" s="180" t="s">
        <v>77</v>
      </c>
      <c r="G33" s="181"/>
      <c r="H33" s="114" t="s">
        <v>159</v>
      </c>
      <c r="I33" s="108">
        <v>105</v>
      </c>
      <c r="J33" s="138">
        <v>2</v>
      </c>
      <c r="K33" s="109">
        <v>4</v>
      </c>
      <c r="L33" s="139">
        <f t="shared" si="1"/>
        <v>111</v>
      </c>
      <c r="M33" s="52"/>
    </row>
    <row r="34" spans="1:14" ht="32.25" customHeight="1" x14ac:dyDescent="0.2">
      <c r="A34" s="168"/>
      <c r="B34" s="169"/>
      <c r="C34" s="170"/>
      <c r="D34" s="197"/>
      <c r="E34" s="200"/>
      <c r="F34" s="180" t="s">
        <v>79</v>
      </c>
      <c r="G34" s="181"/>
      <c r="H34" s="107" t="s">
        <v>70</v>
      </c>
      <c r="I34" s="108">
        <v>21</v>
      </c>
      <c r="J34" s="138">
        <v>2</v>
      </c>
      <c r="K34" s="109">
        <v>2</v>
      </c>
      <c r="L34" s="139">
        <f t="shared" si="1"/>
        <v>25</v>
      </c>
      <c r="M34" s="52"/>
    </row>
    <row r="35" spans="1:14" ht="32.25" customHeight="1" x14ac:dyDescent="0.2">
      <c r="A35" s="168"/>
      <c r="B35" s="169"/>
      <c r="C35" s="170"/>
      <c r="D35" s="197"/>
      <c r="E35" s="141" t="s">
        <v>34</v>
      </c>
      <c r="F35" s="180" t="s">
        <v>80</v>
      </c>
      <c r="G35" s="181"/>
      <c r="H35" s="107" t="s">
        <v>81</v>
      </c>
      <c r="I35" s="108">
        <v>154</v>
      </c>
      <c r="J35" s="138">
        <v>14</v>
      </c>
      <c r="K35" s="109">
        <v>13</v>
      </c>
      <c r="L35" s="139">
        <f t="shared" si="1"/>
        <v>181</v>
      </c>
      <c r="M35" s="52"/>
    </row>
    <row r="36" spans="1:14" ht="32.25" customHeight="1" x14ac:dyDescent="0.2">
      <c r="A36" s="168"/>
      <c r="B36" s="169"/>
      <c r="C36" s="170"/>
      <c r="D36" s="197"/>
      <c r="E36" s="194" t="s">
        <v>14</v>
      </c>
      <c r="F36" s="180" t="s">
        <v>141</v>
      </c>
      <c r="G36" s="181"/>
      <c r="H36" s="107" t="s">
        <v>16</v>
      </c>
      <c r="I36" s="108">
        <v>8</v>
      </c>
      <c r="J36" s="112"/>
      <c r="K36" s="142"/>
      <c r="L36" s="139">
        <f t="shared" si="1"/>
        <v>8</v>
      </c>
      <c r="M36" s="52"/>
      <c r="N36" s="4"/>
    </row>
    <row r="37" spans="1:14" ht="32.25" customHeight="1" x14ac:dyDescent="0.2">
      <c r="A37" s="168"/>
      <c r="B37" s="169"/>
      <c r="C37" s="170"/>
      <c r="D37" s="197"/>
      <c r="E37" s="195"/>
      <c r="F37" s="180" t="s">
        <v>83</v>
      </c>
      <c r="G37" s="181"/>
      <c r="H37" s="107" t="s">
        <v>61</v>
      </c>
      <c r="I37" s="108">
        <v>3</v>
      </c>
      <c r="J37" s="138">
        <v>1</v>
      </c>
      <c r="K37" s="109">
        <v>1</v>
      </c>
      <c r="L37" s="139">
        <f t="shared" si="1"/>
        <v>5</v>
      </c>
      <c r="M37" s="52"/>
    </row>
    <row r="38" spans="1:14" ht="32.25" customHeight="1" x14ac:dyDescent="0.2">
      <c r="A38" s="168"/>
      <c r="B38" s="169"/>
      <c r="C38" s="170"/>
      <c r="D38" s="197"/>
      <c r="E38" s="141" t="s">
        <v>84</v>
      </c>
      <c r="F38" s="180" t="s">
        <v>85</v>
      </c>
      <c r="G38" s="181"/>
      <c r="H38" s="107" t="s">
        <v>73</v>
      </c>
      <c r="I38" s="108">
        <v>2</v>
      </c>
      <c r="J38" s="138">
        <v>0</v>
      </c>
      <c r="K38" s="109">
        <v>0</v>
      </c>
      <c r="L38" s="139">
        <f t="shared" si="1"/>
        <v>2</v>
      </c>
      <c r="M38" s="52"/>
    </row>
    <row r="39" spans="1:14" ht="32.25" customHeight="1" x14ac:dyDescent="0.2">
      <c r="A39" s="168"/>
      <c r="B39" s="169"/>
      <c r="C39" s="170"/>
      <c r="D39" s="197"/>
      <c r="E39" s="194" t="s">
        <v>86</v>
      </c>
      <c r="F39" s="180" t="s">
        <v>87</v>
      </c>
      <c r="G39" s="181"/>
      <c r="H39" s="107" t="s">
        <v>61</v>
      </c>
      <c r="I39" s="108">
        <v>6</v>
      </c>
      <c r="J39" s="138">
        <v>1</v>
      </c>
      <c r="K39" s="109">
        <v>0</v>
      </c>
      <c r="L39" s="139">
        <f t="shared" si="1"/>
        <v>7</v>
      </c>
      <c r="M39" s="52"/>
    </row>
    <row r="40" spans="1:14" ht="32.25" customHeight="1" x14ac:dyDescent="0.2">
      <c r="A40" s="168"/>
      <c r="B40" s="169"/>
      <c r="C40" s="170"/>
      <c r="D40" s="197"/>
      <c r="E40" s="195"/>
      <c r="F40" s="180" t="s">
        <v>142</v>
      </c>
      <c r="G40" s="181"/>
      <c r="H40" s="107" t="s">
        <v>61</v>
      </c>
      <c r="I40" s="108">
        <v>3</v>
      </c>
      <c r="J40" s="138">
        <v>2</v>
      </c>
      <c r="K40" s="109">
        <v>2</v>
      </c>
      <c r="L40" s="139">
        <f t="shared" si="1"/>
        <v>7</v>
      </c>
      <c r="M40" s="52"/>
    </row>
    <row r="41" spans="1:14" ht="32.25" customHeight="1" x14ac:dyDescent="0.2">
      <c r="A41" s="168"/>
      <c r="B41" s="169"/>
      <c r="C41" s="170"/>
      <c r="D41" s="197"/>
      <c r="E41" s="141" t="s">
        <v>36</v>
      </c>
      <c r="F41" s="180" t="s">
        <v>89</v>
      </c>
      <c r="G41" s="181"/>
      <c r="H41" s="107" t="s">
        <v>61</v>
      </c>
      <c r="I41" s="108">
        <v>15</v>
      </c>
      <c r="J41" s="138">
        <v>1</v>
      </c>
      <c r="K41" s="109">
        <v>0</v>
      </c>
      <c r="L41" s="139">
        <f t="shared" si="1"/>
        <v>16</v>
      </c>
      <c r="M41" s="52"/>
    </row>
    <row r="42" spans="1:14" ht="32.25" customHeight="1" x14ac:dyDescent="0.2">
      <c r="A42" s="168"/>
      <c r="B42" s="169"/>
      <c r="C42" s="170"/>
      <c r="D42" s="197"/>
      <c r="E42" s="143" t="s">
        <v>38</v>
      </c>
      <c r="F42" s="180" t="s">
        <v>90</v>
      </c>
      <c r="G42" s="181"/>
      <c r="H42" s="107" t="s">
        <v>163</v>
      </c>
      <c r="I42" s="108">
        <v>31</v>
      </c>
      <c r="J42" s="138">
        <v>0</v>
      </c>
      <c r="K42" s="109">
        <v>4</v>
      </c>
      <c r="L42" s="139">
        <f t="shared" si="1"/>
        <v>35</v>
      </c>
      <c r="M42" s="52"/>
    </row>
    <row r="43" spans="1:14" ht="32.25" customHeight="1" x14ac:dyDescent="0.2">
      <c r="A43" s="168"/>
      <c r="B43" s="169"/>
      <c r="C43" s="170"/>
      <c r="D43" s="197"/>
      <c r="E43" s="141" t="s">
        <v>91</v>
      </c>
      <c r="F43" s="180" t="s">
        <v>92</v>
      </c>
      <c r="G43" s="181"/>
      <c r="H43" s="107" t="s">
        <v>73</v>
      </c>
      <c r="I43" s="108">
        <v>3</v>
      </c>
      <c r="J43" s="138">
        <v>0</v>
      </c>
      <c r="K43" s="109">
        <v>0</v>
      </c>
      <c r="L43" s="139">
        <f t="shared" si="1"/>
        <v>3</v>
      </c>
      <c r="M43" s="52"/>
    </row>
    <row r="44" spans="1:14" ht="32.25" customHeight="1" x14ac:dyDescent="0.2">
      <c r="A44" s="168"/>
      <c r="B44" s="169"/>
      <c r="C44" s="170"/>
      <c r="D44" s="197"/>
      <c r="E44" s="141" t="s">
        <v>93</v>
      </c>
      <c r="F44" s="180" t="s">
        <v>83</v>
      </c>
      <c r="G44" s="181"/>
      <c r="H44" s="117" t="s">
        <v>164</v>
      </c>
      <c r="I44" s="108">
        <v>43</v>
      </c>
      <c r="J44" s="138">
        <v>1</v>
      </c>
      <c r="K44" s="109">
        <v>4</v>
      </c>
      <c r="L44" s="139">
        <f t="shared" si="1"/>
        <v>48</v>
      </c>
      <c r="M44" s="52"/>
    </row>
    <row r="45" spans="1:14" ht="32.25" customHeight="1" x14ac:dyDescent="0.2">
      <c r="A45" s="168"/>
      <c r="B45" s="169"/>
      <c r="C45" s="170"/>
      <c r="D45" s="197"/>
      <c r="E45" s="144" t="s">
        <v>43</v>
      </c>
      <c r="F45" s="180" t="s">
        <v>95</v>
      </c>
      <c r="G45" s="181"/>
      <c r="H45" s="145" t="s">
        <v>61</v>
      </c>
      <c r="I45" s="108">
        <v>19</v>
      </c>
      <c r="J45" s="138">
        <v>0</v>
      </c>
      <c r="K45" s="109">
        <v>0</v>
      </c>
      <c r="L45" s="139">
        <f t="shared" si="1"/>
        <v>19</v>
      </c>
      <c r="M45" s="52"/>
    </row>
    <row r="46" spans="1:14" ht="32.25" customHeight="1" x14ac:dyDescent="0.2">
      <c r="A46" s="168"/>
      <c r="B46" s="169"/>
      <c r="C46" s="170"/>
      <c r="D46" s="197"/>
      <c r="E46" s="203" t="s">
        <v>96</v>
      </c>
      <c r="F46" s="201" t="s">
        <v>143</v>
      </c>
      <c r="G46" s="116" t="s">
        <v>132</v>
      </c>
      <c r="H46" s="145" t="s">
        <v>98</v>
      </c>
      <c r="I46" s="118">
        <v>317</v>
      </c>
      <c r="J46" s="146">
        <v>23</v>
      </c>
      <c r="K46" s="161">
        <v>32</v>
      </c>
      <c r="L46" s="147">
        <f t="shared" si="1"/>
        <v>372</v>
      </c>
      <c r="M46" s="52"/>
    </row>
    <row r="47" spans="1:14" ht="32.25" customHeight="1" x14ac:dyDescent="0.2">
      <c r="A47" s="168"/>
      <c r="B47" s="169"/>
      <c r="C47" s="170"/>
      <c r="D47" s="197"/>
      <c r="E47" s="204"/>
      <c r="F47" s="179"/>
      <c r="G47" s="122" t="s">
        <v>133</v>
      </c>
      <c r="H47" s="148" t="s">
        <v>100</v>
      </c>
      <c r="I47" s="124">
        <v>197</v>
      </c>
      <c r="J47" s="124">
        <v>14</v>
      </c>
      <c r="K47" s="126">
        <v>13</v>
      </c>
      <c r="L47" s="139">
        <f t="shared" si="1"/>
        <v>224</v>
      </c>
      <c r="M47" s="52"/>
    </row>
    <row r="48" spans="1:14" ht="32.25" customHeight="1" x14ac:dyDescent="0.2">
      <c r="A48" s="168"/>
      <c r="B48" s="169"/>
      <c r="C48" s="170"/>
      <c r="D48" s="197"/>
      <c r="E48" s="204"/>
      <c r="F48" s="201" t="s">
        <v>144</v>
      </c>
      <c r="G48" s="116" t="s">
        <v>145</v>
      </c>
      <c r="H48" s="145" t="s">
        <v>73</v>
      </c>
      <c r="I48" s="118">
        <v>823</v>
      </c>
      <c r="J48" s="146">
        <v>48</v>
      </c>
      <c r="K48" s="119">
        <v>43</v>
      </c>
      <c r="L48" s="149">
        <f t="shared" si="1"/>
        <v>914</v>
      </c>
      <c r="M48" s="52"/>
    </row>
    <row r="49" spans="1:13" ht="32.25" customHeight="1" x14ac:dyDescent="0.2">
      <c r="A49" s="168"/>
      <c r="B49" s="169"/>
      <c r="C49" s="170"/>
      <c r="D49" s="197"/>
      <c r="E49" s="204"/>
      <c r="F49" s="179"/>
      <c r="G49" s="122" t="s">
        <v>146</v>
      </c>
      <c r="H49" s="148" t="s">
        <v>103</v>
      </c>
      <c r="I49" s="124">
        <v>89</v>
      </c>
      <c r="J49" s="124">
        <v>10</v>
      </c>
      <c r="K49" s="160">
        <v>7</v>
      </c>
      <c r="L49" s="139">
        <f t="shared" si="1"/>
        <v>106</v>
      </c>
      <c r="M49" s="52"/>
    </row>
    <row r="50" spans="1:13" ht="32.25" customHeight="1" x14ac:dyDescent="0.2">
      <c r="A50" s="168"/>
      <c r="B50" s="169"/>
      <c r="C50" s="170"/>
      <c r="D50" s="197"/>
      <c r="E50" s="204"/>
      <c r="F50" s="201" t="s">
        <v>147</v>
      </c>
      <c r="G50" s="116" t="s">
        <v>145</v>
      </c>
      <c r="H50" s="145" t="s">
        <v>13</v>
      </c>
      <c r="I50" s="150">
        <v>198</v>
      </c>
      <c r="J50" s="150">
        <v>10</v>
      </c>
      <c r="K50" s="119">
        <v>15</v>
      </c>
      <c r="L50" s="120">
        <f t="shared" si="1"/>
        <v>223</v>
      </c>
      <c r="M50" s="52"/>
    </row>
    <row r="51" spans="1:13" ht="32.25" customHeight="1" x14ac:dyDescent="0.2">
      <c r="A51" s="168"/>
      <c r="B51" s="169"/>
      <c r="C51" s="170"/>
      <c r="D51" s="197"/>
      <c r="E51" s="204"/>
      <c r="F51" s="179"/>
      <c r="G51" s="122" t="s">
        <v>146</v>
      </c>
      <c r="H51" s="148" t="s">
        <v>103</v>
      </c>
      <c r="I51" s="151">
        <v>29</v>
      </c>
      <c r="J51" s="126">
        <v>1</v>
      </c>
      <c r="K51" s="160">
        <v>2</v>
      </c>
      <c r="L51" s="110">
        <f t="shared" si="1"/>
        <v>32</v>
      </c>
      <c r="M51" s="52"/>
    </row>
    <row r="52" spans="1:13" ht="32.25" customHeight="1" x14ac:dyDescent="0.2">
      <c r="A52" s="168"/>
      <c r="B52" s="169"/>
      <c r="C52" s="170"/>
      <c r="D52" s="197"/>
      <c r="E52" s="177"/>
      <c r="F52" s="180" t="s">
        <v>106</v>
      </c>
      <c r="G52" s="181"/>
      <c r="H52" s="145" t="s">
        <v>107</v>
      </c>
      <c r="I52" s="108">
        <v>368</v>
      </c>
      <c r="J52" s="124">
        <v>18</v>
      </c>
      <c r="K52" s="109">
        <v>20</v>
      </c>
      <c r="L52" s="139">
        <f t="shared" si="1"/>
        <v>406</v>
      </c>
      <c r="M52" s="52"/>
    </row>
    <row r="53" spans="1:13" ht="32.25" customHeight="1" x14ac:dyDescent="0.2">
      <c r="A53" s="168"/>
      <c r="B53" s="169"/>
      <c r="C53" s="170"/>
      <c r="D53" s="197"/>
      <c r="E53" s="141" t="s">
        <v>108</v>
      </c>
      <c r="F53" s="180" t="s">
        <v>109</v>
      </c>
      <c r="G53" s="181"/>
      <c r="H53" s="152" t="s">
        <v>94</v>
      </c>
      <c r="I53" s="108">
        <v>1</v>
      </c>
      <c r="J53" s="124">
        <v>0</v>
      </c>
      <c r="K53" s="109">
        <v>0</v>
      </c>
      <c r="L53" s="139">
        <f t="shared" si="1"/>
        <v>1</v>
      </c>
      <c r="M53" s="52"/>
    </row>
    <row r="54" spans="1:13" ht="32.25" customHeight="1" thickBot="1" x14ac:dyDescent="0.25">
      <c r="A54" s="168"/>
      <c r="B54" s="169"/>
      <c r="C54" s="170"/>
      <c r="D54" s="198"/>
      <c r="E54" s="153" t="s">
        <v>148</v>
      </c>
      <c r="F54" s="182" t="s">
        <v>111</v>
      </c>
      <c r="G54" s="183"/>
      <c r="H54" s="145" t="s">
        <v>112</v>
      </c>
      <c r="I54" s="108">
        <v>7</v>
      </c>
      <c r="J54" s="124">
        <v>0</v>
      </c>
      <c r="K54" s="154">
        <v>0</v>
      </c>
      <c r="L54" s="139">
        <f>SUM(I54:K54)</f>
        <v>7</v>
      </c>
      <c r="M54" s="52"/>
    </row>
    <row r="55" spans="1:13" ht="32.25" customHeight="1" thickTop="1" thickBot="1" x14ac:dyDescent="0.25">
      <c r="A55" s="171"/>
      <c r="B55" s="172"/>
      <c r="C55" s="173"/>
      <c r="D55" s="184" t="s">
        <v>134</v>
      </c>
      <c r="E55" s="185"/>
      <c r="F55" s="185"/>
      <c r="G55" s="185"/>
      <c r="H55" s="186"/>
      <c r="I55" s="128">
        <v>2893</v>
      </c>
      <c r="J55" s="128">
        <v>177</v>
      </c>
      <c r="K55" s="155">
        <f>SUM(K26:K54)</f>
        <v>196</v>
      </c>
      <c r="L55" s="156">
        <f>SUM(L26:L54)</f>
        <v>3266</v>
      </c>
      <c r="M55" s="52"/>
    </row>
    <row r="56" spans="1:13" ht="32.25" customHeight="1" thickBot="1" x14ac:dyDescent="0.25">
      <c r="A56" s="187" t="s">
        <v>149</v>
      </c>
      <c r="B56" s="188"/>
      <c r="C56" s="188"/>
      <c r="D56" s="188"/>
      <c r="E56" s="188"/>
      <c r="F56" s="188"/>
      <c r="G56" s="188"/>
      <c r="H56" s="189"/>
      <c r="I56" s="157">
        <v>7314</v>
      </c>
      <c r="J56" s="157">
        <v>450</v>
      </c>
      <c r="K56" s="158">
        <f>K55+K25</f>
        <v>463</v>
      </c>
      <c r="L56" s="159">
        <f>L55+L25</f>
        <v>8227</v>
      </c>
      <c r="M56" s="52"/>
    </row>
    <row r="57" spans="1:13" s="50" customFormat="1" ht="22.5" customHeight="1" x14ac:dyDescent="0.55000000000000004">
      <c r="A57" s="190" t="s">
        <v>167</v>
      </c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51"/>
    </row>
    <row r="58" spans="1:13" s="48" customFormat="1" ht="22.5" customHeight="1" x14ac:dyDescent="0.55000000000000004">
      <c r="A58" s="164" t="s">
        <v>166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49"/>
    </row>
    <row r="59" spans="1:13" s="48" customFormat="1" ht="22.5" customHeight="1" x14ac:dyDescent="0.55000000000000004">
      <c r="A59" s="164" t="s">
        <v>165</v>
      </c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49"/>
    </row>
    <row r="60" spans="1:13" s="48" customFormat="1" ht="22.5" customHeight="1" x14ac:dyDescent="0.3">
      <c r="A60" s="193"/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47"/>
    </row>
    <row r="61" spans="1:13" s="48" customFormat="1" ht="22.5" customHeight="1" x14ac:dyDescent="0.3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47"/>
    </row>
    <row r="62" spans="1:13" s="48" customFormat="1" ht="22.5" customHeight="1" x14ac:dyDescent="0.3">
      <c r="A62" s="193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47"/>
    </row>
    <row r="63" spans="1:13" ht="22.5" customHeight="1" x14ac:dyDescent="0.3">
      <c r="A63" s="193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47"/>
    </row>
    <row r="64" spans="1:13" ht="22.5" customHeight="1" x14ac:dyDescent="0.3">
      <c r="A64" s="193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47"/>
    </row>
  </sheetData>
  <mergeCells count="71">
    <mergeCell ref="L4:L5"/>
    <mergeCell ref="F11:G11"/>
    <mergeCell ref="J3:K3"/>
    <mergeCell ref="A4:G5"/>
    <mergeCell ref="H4:H5"/>
    <mergeCell ref="I4:K4"/>
    <mergeCell ref="F17:G17"/>
    <mergeCell ref="F19:G19"/>
    <mergeCell ref="A6:C25"/>
    <mergeCell ref="D6:D8"/>
    <mergeCell ref="F6:G6"/>
    <mergeCell ref="F7:G7"/>
    <mergeCell ref="F8:G8"/>
    <mergeCell ref="D9:D24"/>
    <mergeCell ref="F9:G9"/>
    <mergeCell ref="F10:G10"/>
    <mergeCell ref="F12:G12"/>
    <mergeCell ref="F13:G13"/>
    <mergeCell ref="F14:G14"/>
    <mergeCell ref="F15:G15"/>
    <mergeCell ref="F16:G16"/>
    <mergeCell ref="F20:G20"/>
    <mergeCell ref="F21:F22"/>
    <mergeCell ref="F23:G23"/>
    <mergeCell ref="F24:G24"/>
    <mergeCell ref="D25:H25"/>
    <mergeCell ref="F50:F51"/>
    <mergeCell ref="F42:G42"/>
    <mergeCell ref="E32:E34"/>
    <mergeCell ref="F32:G32"/>
    <mergeCell ref="F33:G33"/>
    <mergeCell ref="F34:G34"/>
    <mergeCell ref="F35:G35"/>
    <mergeCell ref="E36:E37"/>
    <mergeCell ref="F45:G45"/>
    <mergeCell ref="E46:E52"/>
    <mergeCell ref="F46:F47"/>
    <mergeCell ref="F41:G41"/>
    <mergeCell ref="E39:E40"/>
    <mergeCell ref="F39:G39"/>
    <mergeCell ref="F40:G40"/>
    <mergeCell ref="D28:D54"/>
    <mergeCell ref="E28:E29"/>
    <mergeCell ref="F31:G31"/>
    <mergeCell ref="F38:G38"/>
    <mergeCell ref="F52:G52"/>
    <mergeCell ref="F36:G36"/>
    <mergeCell ref="F37:G37"/>
    <mergeCell ref="F48:F49"/>
    <mergeCell ref="A64:L64"/>
    <mergeCell ref="A59:L59"/>
    <mergeCell ref="A60:L60"/>
    <mergeCell ref="A61:L61"/>
    <mergeCell ref="A62:L62"/>
    <mergeCell ref="A63:L63"/>
    <mergeCell ref="A2:L2"/>
    <mergeCell ref="A58:L58"/>
    <mergeCell ref="A26:C55"/>
    <mergeCell ref="D26:D27"/>
    <mergeCell ref="E26:E27"/>
    <mergeCell ref="F26:F27"/>
    <mergeCell ref="F53:G53"/>
    <mergeCell ref="F54:G54"/>
    <mergeCell ref="D55:H55"/>
    <mergeCell ref="A56:H56"/>
    <mergeCell ref="A57:L57"/>
    <mergeCell ref="F28:G28"/>
    <mergeCell ref="F29:G29"/>
    <mergeCell ref="F30:G30"/>
    <mergeCell ref="F43:G43"/>
    <mergeCell ref="F44:G44"/>
  </mergeCells>
  <phoneticPr fontId="3"/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1E94-2B1C-4C4B-871E-560CF9FAA606}">
  <sheetPr codeName="Sheet5">
    <pageSetUpPr fitToPage="1"/>
  </sheetPr>
  <dimension ref="A1:H6"/>
  <sheetViews>
    <sheetView zoomScale="115" zoomScaleNormal="115" workbookViewId="0">
      <selection activeCell="G9" sqref="G9"/>
    </sheetView>
  </sheetViews>
  <sheetFormatPr defaultRowHeight="18" x14ac:dyDescent="0.55000000000000004"/>
  <cols>
    <col min="1" max="1" width="10.58203125" customWidth="1"/>
    <col min="3" max="3" width="17.08203125" customWidth="1"/>
    <col min="4" max="4" width="11" bestFit="1" customWidth="1"/>
    <col min="5" max="5" width="21.33203125" bestFit="1" customWidth="1"/>
    <col min="6" max="6" width="11" bestFit="1" customWidth="1"/>
    <col min="7" max="7" width="21.33203125" bestFit="1" customWidth="1"/>
    <col min="8" max="8" width="11" bestFit="1" customWidth="1"/>
  </cols>
  <sheetData>
    <row r="1" spans="1:8" ht="18.5" thickBot="1" x14ac:dyDescent="0.6">
      <c r="A1" t="s">
        <v>150</v>
      </c>
    </row>
    <row r="2" spans="1:8" x14ac:dyDescent="0.55000000000000004">
      <c r="B2" s="255"/>
      <c r="C2" s="251" t="s">
        <v>151</v>
      </c>
      <c r="D2" s="59"/>
      <c r="E2" s="253" t="s">
        <v>152</v>
      </c>
      <c r="F2" s="60"/>
      <c r="G2" s="253" t="s">
        <v>153</v>
      </c>
      <c r="H2" s="60"/>
    </row>
    <row r="3" spans="1:8" ht="18.5" thickBot="1" x14ac:dyDescent="0.6">
      <c r="B3" s="256"/>
      <c r="C3" s="252"/>
      <c r="D3" s="57" t="s">
        <v>154</v>
      </c>
      <c r="E3" s="254"/>
      <c r="F3" s="58" t="s">
        <v>154</v>
      </c>
      <c r="G3" s="254"/>
      <c r="H3" s="58" t="s">
        <v>154</v>
      </c>
    </row>
    <row r="4" spans="1:8" x14ac:dyDescent="0.55000000000000004">
      <c r="B4" s="65" t="s">
        <v>155</v>
      </c>
      <c r="C4" s="63">
        <v>1</v>
      </c>
      <c r="D4" s="61">
        <v>1</v>
      </c>
      <c r="E4" s="92">
        <v>48</v>
      </c>
      <c r="F4" s="93">
        <v>45</v>
      </c>
      <c r="G4" s="61">
        <f>C4+E4</f>
        <v>49</v>
      </c>
      <c r="H4" s="62">
        <f>D4+F4</f>
        <v>46</v>
      </c>
    </row>
    <row r="5" spans="1:8" ht="18.5" thickBot="1" x14ac:dyDescent="0.6">
      <c r="B5" s="66" t="s">
        <v>156</v>
      </c>
      <c r="C5" s="64">
        <v>2</v>
      </c>
      <c r="D5" s="57">
        <v>2</v>
      </c>
      <c r="E5" s="57">
        <v>45</v>
      </c>
      <c r="F5" s="58">
        <v>33</v>
      </c>
      <c r="G5" s="61">
        <f>C5+E5</f>
        <v>47</v>
      </c>
      <c r="H5" s="62">
        <f>D5+F5</f>
        <v>35</v>
      </c>
    </row>
    <row r="6" spans="1:8" ht="18.5" thickBot="1" x14ac:dyDescent="0.6">
      <c r="B6" s="67" t="s">
        <v>157</v>
      </c>
      <c r="C6" s="69">
        <f>SUM(C4:C5)</f>
        <v>3</v>
      </c>
      <c r="D6" s="69">
        <f t="shared" ref="D6:F6" si="0">SUM(D4:D5)</f>
        <v>3</v>
      </c>
      <c r="E6" s="69">
        <f t="shared" si="0"/>
        <v>93</v>
      </c>
      <c r="F6" s="68">
        <f t="shared" si="0"/>
        <v>78</v>
      </c>
      <c r="G6" s="69">
        <f t="shared" ref="G6" si="1">SUM(G4:G5)</f>
        <v>96</v>
      </c>
      <c r="H6" s="68">
        <f t="shared" ref="H6" si="2">SUM(H4:H5)</f>
        <v>81</v>
      </c>
    </row>
  </sheetData>
  <mergeCells count="4">
    <mergeCell ref="C2:C3"/>
    <mergeCell ref="E2:E3"/>
    <mergeCell ref="B2:B3"/>
    <mergeCell ref="G2:G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内閣人事局</vt:lpstr>
      <vt:lpstr>人事院</vt:lpstr>
      <vt:lpstr>合計</vt:lpstr>
      <vt:lpstr>留学開始推移</vt:lpstr>
      <vt:lpstr>離職時期別</vt:lpstr>
      <vt:lpstr>留学開始推移!Print_Area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2026-09-11T05:26:24Z</dcterms:created>
  <dcterms:modified xsi:type="dcterms:W3CDTF">2026-09-11T05:47:41Z</dcterms:modified>
  <cp:category/>
  <cp:contentStatus/>
</cp:coreProperties>
</file>