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filterPrivacy="1" codeName="ThisWorkbook" defaultThemeVersion="124226"/>
  <xr:revisionPtr revIDLastSave="0" documentId="8_{B3B26B69-34F5-4422-8974-21F38C5DE95E}" xr6:coauthVersionLast="47" xr6:coauthVersionMax="47" xr10:uidLastSave="{00000000-0000-0000-0000-000000000000}"/>
  <bookViews>
    <workbookView xWindow="22932" yWindow="-108" windowWidth="30936" windowHeight="16776" tabRatio="777" xr2:uid="{00000000-000D-0000-FFFF-FFFF00000000}"/>
  </bookViews>
  <sheets>
    <sheet name="様式第10" sheetId="17" r:id="rId1"/>
    <sheet name="様式第10（記入例）" sheetId="18" r:id="rId2"/>
    <sheet name="援助の内容（ひな形）" sheetId="16" state="hidden" r:id="rId3"/>
  </sheets>
  <definedNames>
    <definedName name="_xlnm._FilterDatabase" localSheetId="0" hidden="1">様式第10!$A$71:$BG$78</definedName>
    <definedName name="_xlnm._FilterDatabase" localSheetId="1" hidden="1">'様式第10（記入例）'!$A$71:$BG$78</definedName>
    <definedName name="_xlnm.Print_Area" localSheetId="0">様式第10!$A$70:$AC$133</definedName>
    <definedName name="_xlnm.Print_Area" localSheetId="1">'様式第10（記入例）'!$A$71:$BM$143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87" i="17" l="1"/>
  <c r="AI93" i="17"/>
  <c r="BU77" i="17"/>
  <c r="BV77" i="17"/>
  <c r="BW77" i="17"/>
  <c r="BX77" i="17"/>
  <c r="BY77" i="17"/>
  <c r="BZ77" i="17"/>
  <c r="CA77" i="17"/>
  <c r="CB77" i="17"/>
  <c r="CC77" i="17"/>
  <c r="CD77" i="17"/>
  <c r="CE77" i="17"/>
  <c r="CF77" i="17"/>
  <c r="BR77" i="17"/>
  <c r="BE77" i="17"/>
  <c r="BD77" i="17"/>
  <c r="BC77" i="17"/>
  <c r="BB77" i="17"/>
  <c r="BA77" i="17"/>
  <c r="AZ77" i="17"/>
  <c r="AY77" i="17"/>
  <c r="AX77" i="17"/>
  <c r="AW77" i="17"/>
  <c r="AV77" i="17"/>
  <c r="AU77" i="17"/>
  <c r="AT77" i="17"/>
  <c r="AS77" i="17"/>
  <c r="AO77" i="17" s="1"/>
  <c r="AP77" i="17"/>
  <c r="AQ77" i="17" s="1"/>
  <c r="AM77" i="17" s="1"/>
  <c r="AU79" i="18"/>
  <c r="AT79" i="18"/>
  <c r="AO79" i="18"/>
  <c r="AN79" i="18"/>
  <c r="BC77" i="18"/>
  <c r="BC79" i="18" s="1"/>
  <c r="BB77" i="18"/>
  <c r="BB79" i="18" s="1"/>
  <c r="BA77" i="18"/>
  <c r="BA79" i="18" s="1"/>
  <c r="AZ77" i="18"/>
  <c r="AZ79" i="18" s="1"/>
  <c r="AY77" i="18"/>
  <c r="AY79" i="18" s="1"/>
  <c r="AX77" i="18"/>
  <c r="AX79" i="18" s="1"/>
  <c r="AW77" i="18"/>
  <c r="AW79" i="18" s="1"/>
  <c r="AV77" i="18"/>
  <c r="AV79" i="18" s="1"/>
  <c r="AM77" i="18"/>
  <c r="AM79" i="18" s="1"/>
  <c r="AL77" i="18"/>
  <c r="AL79" i="18" s="1"/>
  <c r="AK77" i="18"/>
  <c r="AK79" i="18" s="1"/>
  <c r="AJ77" i="18"/>
  <c r="AJ79" i="18" s="1"/>
  <c r="AI77" i="18"/>
  <c r="AI79" i="18" s="1"/>
  <c r="AH77" i="18"/>
  <c r="AH79" i="18" s="1"/>
  <c r="AG77" i="18"/>
  <c r="AG79" i="18" s="1"/>
  <c r="AF77" i="18"/>
  <c r="AF79" i="18" s="1"/>
  <c r="AE77" i="18"/>
  <c r="AE79" i="18" s="1"/>
  <c r="AD77" i="18"/>
  <c r="AD79" i="18" s="1"/>
  <c r="AF72" i="18"/>
  <c r="AF77" i="17"/>
  <c r="AE77" i="17"/>
  <c r="CQ77" i="17"/>
  <c r="CP77" i="17"/>
  <c r="CO77" i="17"/>
  <c r="CN77" i="17"/>
  <c r="CM77" i="17"/>
  <c r="CL77" i="17"/>
  <c r="CJ77" i="17"/>
  <c r="CI77" i="17"/>
  <c r="BS77" i="17" l="1"/>
  <c r="BT77" i="17"/>
  <c r="AL77" i="17"/>
  <c r="AR77" i="17"/>
  <c r="AN77" i="17" s="1"/>
  <c r="AG72" i="18"/>
  <c r="BQ121" i="17"/>
  <c r="BQ120" i="17"/>
  <c r="BQ119" i="17"/>
  <c r="BQ118" i="17"/>
  <c r="BQ117" i="17"/>
  <c r="BQ116" i="17"/>
  <c r="BQ115" i="17"/>
  <c r="BQ114" i="17"/>
  <c r="BQ87" i="17"/>
  <c r="BW87" i="17" s="1"/>
  <c r="BP87" i="17"/>
  <c r="BO87" i="17"/>
  <c r="BN87" i="17"/>
  <c r="BM87" i="17"/>
  <c r="AI87" i="17"/>
  <c r="AD87" i="17"/>
  <c r="CT77" i="17"/>
  <c r="CT87" i="17" s="1"/>
  <c r="CS77" i="17"/>
  <c r="CS87" i="17" s="1"/>
  <c r="CR77" i="17"/>
  <c r="CR87" i="17" s="1"/>
  <c r="CQ87" i="17"/>
  <c r="CP87" i="17"/>
  <c r="CO87" i="17"/>
  <c r="CN87" i="17"/>
  <c r="CM87" i="17"/>
  <c r="CL87" i="17"/>
  <c r="CJ87" i="17"/>
  <c r="CI87" i="17"/>
  <c r="CH77" i="17"/>
  <c r="CH87" i="17" s="1"/>
  <c r="BL77" i="17"/>
  <c r="BL87" i="17" s="1"/>
  <c r="BK77" i="17"/>
  <c r="BK87" i="17" s="1"/>
  <c r="BJ77" i="17"/>
  <c r="BJ87" i="17" s="1"/>
  <c r="BI77" i="17"/>
  <c r="BI87" i="17" s="1"/>
  <c r="BH77" i="17"/>
  <c r="BH87" i="17" s="1"/>
  <c r="BG77" i="17"/>
  <c r="BG87" i="17" s="1"/>
  <c r="BF77" i="17"/>
  <c r="BF87" i="17" s="1"/>
  <c r="AJ77" i="17"/>
  <c r="AJ87" i="17" s="1"/>
  <c r="AH77" i="17"/>
  <c r="AH87" i="17" s="1"/>
  <c r="AG77" i="17"/>
  <c r="AG87" i="17" s="1"/>
  <c r="AF87" i="17"/>
  <c r="AE87" i="17"/>
  <c r="AW87" i="17" l="1"/>
  <c r="AX87" i="17"/>
  <c r="CV76" i="17"/>
  <c r="BX87" i="17"/>
  <c r="AU87" i="17"/>
  <c r="AT87" i="17"/>
  <c r="AV87" i="17"/>
  <c r="BA87" i="17"/>
  <c r="CD87" i="17"/>
  <c r="AG72" i="17"/>
  <c r="CF87" i="17"/>
  <c r="BU87" i="17"/>
  <c r="BY87" i="17"/>
  <c r="CA87" i="17"/>
  <c r="CC87" i="17"/>
  <c r="BB87" i="17"/>
  <c r="CE87" i="17"/>
  <c r="AS87" i="17"/>
  <c r="BZ87" i="17"/>
  <c r="CB87" i="17"/>
  <c r="AP87" i="17"/>
  <c r="CV102" i="17" a="1"/>
  <c r="CV102" i="17" s="1"/>
  <c r="BE87" i="17"/>
  <c r="BV87" i="17"/>
  <c r="AZ87" i="17" l="1"/>
  <c r="BD87" i="17"/>
  <c r="BC87" i="17"/>
  <c r="AY87" i="17"/>
  <c r="AR87" i="17"/>
  <c r="AQ87" i="17"/>
  <c r="AL87" i="17"/>
  <c r="BT87" i="17"/>
  <c r="BS87" i="17"/>
  <c r="BR87" i="17"/>
  <c r="AO87" i="17"/>
  <c r="AN87" i="17" l="1"/>
  <c r="AM87" i="17"/>
  <c r="E28" i="16" l="1"/>
  <c r="E27" i="16"/>
  <c r="E26" i="16"/>
  <c r="E25" i="16"/>
  <c r="E24" i="16"/>
  <c r="E23" i="16"/>
  <c r="E22" i="16"/>
  <c r="E21" i="16"/>
  <c r="E20" i="16"/>
  <c r="E19" i="16"/>
  <c r="E18" i="16"/>
  <c r="E17" i="16"/>
  <c r="E16" i="16"/>
  <c r="E15" i="16"/>
  <c r="E14" i="16"/>
  <c r="E13" i="16"/>
  <c r="E12" i="16"/>
  <c r="E11" i="16"/>
  <c r="E10" i="16"/>
  <c r="E9" i="16"/>
  <c r="E8" i="16"/>
  <c r="E7" i="16"/>
  <c r="E6" i="16"/>
  <c r="E5" i="16"/>
  <c r="D28" i="16" l="1"/>
  <c r="D5" i="16"/>
  <c r="D6" i="16"/>
  <c r="D7" i="16"/>
  <c r="D8" i="16"/>
  <c r="D9" i="16"/>
  <c r="D10" i="16"/>
  <c r="D11" i="16"/>
  <c r="D12" i="16"/>
  <c r="D13" i="16"/>
  <c r="D14" i="16"/>
  <c r="D15" i="16"/>
  <c r="D16" i="16"/>
  <c r="D17" i="16"/>
  <c r="D18" i="16"/>
  <c r="D19" i="16"/>
  <c r="D20" i="16"/>
  <c r="D21" i="16"/>
  <c r="D22" i="16"/>
  <c r="D23" i="16"/>
  <c r="D24" i="16"/>
  <c r="D25" i="16"/>
  <c r="D26" i="16"/>
  <c r="D27" i="1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<sst xmlns="http://schemas.openxmlformats.org/spreadsheetml/2006/main" count="513" uniqueCount="243">
  <si>
    <t>年号</t>
    <rPh sb="0" eb="2">
      <t>ネンゴウ</t>
    </rPh>
    <phoneticPr fontId="1"/>
  </si>
  <si>
    <t>年</t>
    <rPh sb="0" eb="1">
      <t>ネン</t>
    </rPh>
    <phoneticPr fontId="1"/>
  </si>
  <si>
    <t>月</t>
    <rPh sb="0" eb="1">
      <t>ツキ</t>
    </rPh>
    <phoneticPr fontId="1"/>
  </si>
  <si>
    <t>日</t>
    <rPh sb="0" eb="1">
      <t>ヒ</t>
    </rPh>
    <phoneticPr fontId="1"/>
  </si>
  <si>
    <t>退職事由</t>
    <rPh sb="0" eb="2">
      <t>タイショク</t>
    </rPh>
    <rPh sb="2" eb="4">
      <t>ジユウ</t>
    </rPh>
    <phoneticPr fontId="1"/>
  </si>
  <si>
    <t>号</t>
    <rPh sb="0" eb="1">
      <t>ゴウ</t>
    </rPh>
    <phoneticPr fontId="1"/>
  </si>
  <si>
    <t>利害</t>
    <rPh sb="0" eb="2">
      <t>リガイ</t>
    </rPh>
    <phoneticPr fontId="1"/>
  </si>
  <si>
    <t>S</t>
    <phoneticPr fontId="1"/>
  </si>
  <si>
    <t>定年</t>
    <rPh sb="0" eb="2">
      <t>テイネン</t>
    </rPh>
    <phoneticPr fontId="1"/>
  </si>
  <si>
    <t>有</t>
    <rPh sb="0" eb="1">
      <t>ア</t>
    </rPh>
    <phoneticPr fontId="1"/>
  </si>
  <si>
    <t>H</t>
    <phoneticPr fontId="1"/>
  </si>
  <si>
    <t>内閣承認官職</t>
    <rPh sb="0" eb="2">
      <t>ナイカク</t>
    </rPh>
    <rPh sb="2" eb="4">
      <t>ショウニン</t>
    </rPh>
    <rPh sb="4" eb="6">
      <t>カンショク</t>
    </rPh>
    <phoneticPr fontId="1"/>
  </si>
  <si>
    <t>無</t>
    <rPh sb="0" eb="1">
      <t>ナ</t>
    </rPh>
    <phoneticPr fontId="1"/>
  </si>
  <si>
    <t>R</t>
    <phoneticPr fontId="1"/>
  </si>
  <si>
    <t>自己都合</t>
    <rPh sb="0" eb="2">
      <t>ジコ</t>
    </rPh>
    <rPh sb="2" eb="4">
      <t>ツゴウ</t>
    </rPh>
    <phoneticPr fontId="1"/>
  </si>
  <si>
    <t>応募認定</t>
    <rPh sb="0" eb="2">
      <t>オウボ</t>
    </rPh>
    <rPh sb="2" eb="4">
      <t>ニンテイ</t>
    </rPh>
    <phoneticPr fontId="1"/>
  </si>
  <si>
    <t>その他</t>
    <rPh sb="2" eb="3">
      <t>タ</t>
    </rPh>
    <phoneticPr fontId="1"/>
  </si>
  <si>
    <t>特号</t>
    <rPh sb="0" eb="1">
      <t>トク</t>
    </rPh>
    <rPh sb="1" eb="2">
      <t>ゴウ</t>
    </rPh>
    <phoneticPr fontId="1"/>
  </si>
  <si>
    <t>-</t>
    <phoneticPr fontId="1"/>
  </si>
  <si>
    <t>再就職先区分</t>
    <rPh sb="0" eb="3">
      <t>サイシュウショク</t>
    </rPh>
    <rPh sb="3" eb="4">
      <t>サキ</t>
    </rPh>
    <rPh sb="4" eb="6">
      <t>クブン</t>
    </rPh>
    <phoneticPr fontId="1"/>
  </si>
  <si>
    <t>イ</t>
    <phoneticPr fontId="1"/>
  </si>
  <si>
    <t>国又は地方公共団体</t>
    <rPh sb="0" eb="1">
      <t>クニ</t>
    </rPh>
    <rPh sb="1" eb="2">
      <t>マタ</t>
    </rPh>
    <rPh sb="3" eb="9">
      <t>チホウコウキョウダンタイ</t>
    </rPh>
    <phoneticPr fontId="1"/>
  </si>
  <si>
    <t>ロ</t>
    <phoneticPr fontId="1"/>
  </si>
  <si>
    <t>独立行政法人</t>
    <rPh sb="0" eb="2">
      <t>ドクリツ</t>
    </rPh>
    <rPh sb="2" eb="4">
      <t>ギョウセイ</t>
    </rPh>
    <rPh sb="4" eb="6">
      <t>ホウジン</t>
    </rPh>
    <phoneticPr fontId="1"/>
  </si>
  <si>
    <t>ハ</t>
    <phoneticPr fontId="1"/>
  </si>
  <si>
    <t>国立大学法人</t>
    <rPh sb="0" eb="2">
      <t>コクリツ</t>
    </rPh>
    <rPh sb="2" eb="4">
      <t>ダイガク</t>
    </rPh>
    <rPh sb="4" eb="6">
      <t>ホウジン</t>
    </rPh>
    <phoneticPr fontId="1"/>
  </si>
  <si>
    <t>二</t>
    <rPh sb="0" eb="1">
      <t>ニ</t>
    </rPh>
    <phoneticPr fontId="1"/>
  </si>
  <si>
    <t>特殊法人</t>
    <rPh sb="0" eb="2">
      <t>トクシュ</t>
    </rPh>
    <rPh sb="2" eb="4">
      <t>ホウジン</t>
    </rPh>
    <phoneticPr fontId="1"/>
  </si>
  <si>
    <t>ホ</t>
    <phoneticPr fontId="1"/>
  </si>
  <si>
    <t>認可法人</t>
    <rPh sb="0" eb="2">
      <t>ニンカ</t>
    </rPh>
    <rPh sb="2" eb="4">
      <t>ホウジン</t>
    </rPh>
    <phoneticPr fontId="1"/>
  </si>
  <si>
    <t>ヘ</t>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</si>
  <si>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</si>
  <si>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ト</t>
    <phoneticPr fontId="1"/>
  </si>
  <si>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1"/>
  </si>
  <si>
    <t>チ</t>
    <phoneticPr fontId="1"/>
  </si>
  <si>
    <t>学校法人</t>
    <rPh sb="0" eb="2">
      <t>ガッコウ</t>
    </rPh>
    <rPh sb="2" eb="4">
      <t>ホウジン</t>
    </rPh>
    <phoneticPr fontId="1"/>
  </si>
  <si>
    <t>リ</t>
    <phoneticPr fontId="1"/>
  </si>
  <si>
    <t>社会福祉法人</t>
    <rPh sb="0" eb="6">
      <t>シャカイフクシホウジン</t>
    </rPh>
    <phoneticPr fontId="1"/>
  </si>
  <si>
    <t>ヌ</t>
    <phoneticPr fontId="1"/>
  </si>
  <si>
    <t>更生保護法人</t>
    <rPh sb="0" eb="6">
      <t>コウセイホゴホウジン</t>
    </rPh>
    <phoneticPr fontId="1"/>
  </si>
  <si>
    <t>ル</t>
    <phoneticPr fontId="1"/>
  </si>
  <si>
    <t>その他の非営利法人</t>
    <rPh sb="2" eb="3">
      <t>タ</t>
    </rPh>
    <rPh sb="4" eb="9">
      <t>ヒエイリホウジン</t>
    </rPh>
    <phoneticPr fontId="1"/>
  </si>
  <si>
    <t>ヲ</t>
    <phoneticPr fontId="1"/>
  </si>
  <si>
    <t>営利法人</t>
    <rPh sb="0" eb="4">
      <t>エイリホウジン</t>
    </rPh>
    <phoneticPr fontId="1"/>
  </si>
  <si>
    <t>ワ</t>
    <phoneticPr fontId="1"/>
  </si>
  <si>
    <t>自営業</t>
    <rPh sb="0" eb="3">
      <t>ジエイギョウ</t>
    </rPh>
    <phoneticPr fontId="1"/>
  </si>
  <si>
    <t>カ</t>
    <phoneticPr fontId="1"/>
  </si>
  <si>
    <t>別記様式第10（第10条関係）</t>
    <rPh sb="0" eb="2">
      <t>ベッキ</t>
    </rPh>
    <rPh sb="2" eb="4">
      <t>ヨウシキ</t>
    </rPh>
    <rPh sb="4" eb="5">
      <t>ダイ</t>
    </rPh>
    <rPh sb="8" eb="9">
      <t>ダイ</t>
    </rPh>
    <rPh sb="11" eb="12">
      <t>ジョウ</t>
    </rPh>
    <rPh sb="12" eb="14">
      <t>カンケイ</t>
    </rPh>
    <phoneticPr fontId="1"/>
  </si>
  <si>
    <t>離職時年齢</t>
    <rPh sb="0" eb="2">
      <t>リショク</t>
    </rPh>
    <rPh sb="2" eb="3">
      <t>ジ</t>
    </rPh>
    <rPh sb="3" eb="5">
      <t>ネンレイ</t>
    </rPh>
    <phoneticPr fontId="1"/>
  </si>
  <si>
    <t>条別</t>
    <phoneticPr fontId="1"/>
  </si>
  <si>
    <t>ふりがな</t>
    <phoneticPr fontId="1"/>
  </si>
  <si>
    <t>①氏名</t>
  </si>
  <si>
    <t>②生年月日</t>
    <rPh sb="1" eb="3">
      <t>セイネン</t>
    </rPh>
    <rPh sb="3" eb="5">
      <t>ガッピ</t>
    </rPh>
    <phoneticPr fontId="1"/>
  </si>
  <si>
    <t>③離職時の役員の職</t>
    <rPh sb="1" eb="3">
      <t>リショク</t>
    </rPh>
    <rPh sb="3" eb="4">
      <t>ジ</t>
    </rPh>
    <rPh sb="5" eb="7">
      <t>ヤクイン</t>
    </rPh>
    <rPh sb="8" eb="9">
      <t>ショク</t>
    </rPh>
    <phoneticPr fontId="1"/>
  </si>
  <si>
    <t>④離職前の求職開始日</t>
    <phoneticPr fontId="1"/>
  </si>
  <si>
    <r>
      <rPr>
        <b/>
        <sz val="18"/>
        <color rgb="FFFF0000"/>
        <rFont val="ＭＳ 明朝"/>
        <family val="1"/>
        <charset val="128"/>
      </rPr>
      <t>空白セル</t>
    </r>
    <r>
      <rPr>
        <sz val="9"/>
        <rFont val="ＭＳ 明朝"/>
        <family val="1"/>
        <charset val="128"/>
      </rPr>
      <t xml:space="preserve">
【在職中の届出のみ】
⑤再就職の約束をした日</t>
    </r>
    <rPh sb="6" eb="9">
      <t>ザイショクチュウ</t>
    </rPh>
    <rPh sb="10" eb="12">
      <t>トドケデ</t>
    </rPh>
    <rPh sb="17" eb="20">
      <t>サイシュウショク</t>
    </rPh>
    <rPh sb="21" eb="23">
      <t>ヤクソク</t>
    </rPh>
    <rPh sb="26" eb="27">
      <t>ビ</t>
    </rPh>
    <phoneticPr fontId="1"/>
  </si>
  <si>
    <t>⑤離職前の求職開始日から離職日までの間の役員としての在職状況及び職務内容（イロハニまとめ）</t>
    <rPh sb="20" eb="22">
      <t>ヤクイン</t>
    </rPh>
    <phoneticPr fontId="1"/>
  </si>
  <si>
    <t>⑤「イ」離職前の求職開始日から離職日までの間の役員としての在職状況及び職務内容</t>
    <rPh sb="23" eb="25">
      <t>ヤクイン</t>
    </rPh>
    <phoneticPr fontId="1"/>
  </si>
  <si>
    <t>⑤「ロ」離職前の求職開始日から離職日までの間の役員としての在職状況及び職務内容</t>
    <rPh sb="23" eb="25">
      <t>ヤクイン</t>
    </rPh>
    <phoneticPr fontId="1"/>
  </si>
  <si>
    <t>⑤「ハ」離職前の求職開始日から離職日までの間の役員としての在職状況及び職務内容</t>
    <rPh sb="23" eb="25">
      <t>ヤクイン</t>
    </rPh>
    <phoneticPr fontId="1"/>
  </si>
  <si>
    <t>⑤「ニ」離職前の求職開始日から離職日までの間の役員としての在職状況及び職務内容</t>
    <rPh sb="23" eb="25">
      <t>ヤクイン</t>
    </rPh>
    <phoneticPr fontId="1"/>
  </si>
  <si>
    <t>⑥離職日</t>
    <rPh sb="1" eb="3">
      <t>リショク</t>
    </rPh>
    <rPh sb="3" eb="4">
      <t>ビ</t>
    </rPh>
    <phoneticPr fontId="1"/>
  </si>
  <si>
    <t>⑦再就職日</t>
    <rPh sb="1" eb="4">
      <t>サイシュウショク</t>
    </rPh>
    <rPh sb="4" eb="5">
      <t>ビ</t>
    </rPh>
    <phoneticPr fontId="1"/>
  </si>
  <si>
    <t>⑧再就職先の名称及び連絡先</t>
    <rPh sb="1" eb="4">
      <t>サイシュウショク</t>
    </rPh>
    <rPh sb="4" eb="5">
      <t>サキ</t>
    </rPh>
    <rPh sb="6" eb="8">
      <t>メイショウ</t>
    </rPh>
    <rPh sb="8" eb="9">
      <t>オヨ</t>
    </rPh>
    <rPh sb="10" eb="13">
      <t>レンラクサキ</t>
    </rPh>
    <phoneticPr fontId="1"/>
  </si>
  <si>
    <t>⑨再就職先の業務内容</t>
    <rPh sb="1" eb="4">
      <t>サイシュウショク</t>
    </rPh>
    <rPh sb="4" eb="5">
      <t>サキ</t>
    </rPh>
    <rPh sb="6" eb="8">
      <t>ギョウム</t>
    </rPh>
    <rPh sb="8" eb="10">
      <t>ナイヨウ</t>
    </rPh>
    <phoneticPr fontId="1"/>
  </si>
  <si>
    <t>⑩再就職先のおける地位</t>
    <rPh sb="4" eb="5">
      <t>サキ</t>
    </rPh>
    <rPh sb="9" eb="11">
      <t>チイ</t>
    </rPh>
    <phoneticPr fontId="1"/>
  </si>
  <si>
    <t>⑪求職の承認の有無</t>
    <phoneticPr fontId="1"/>
  </si>
  <si>
    <t>⑫官民人材交流センターの援助の有無</t>
    <rPh sb="15" eb="17">
      <t>ウム</t>
    </rPh>
    <phoneticPr fontId="1"/>
  </si>
  <si>
    <t>⑬官民人材交流センター以外の援助（１～４段まとめ）</t>
    <rPh sb="20" eb="21">
      <t>ダン</t>
    </rPh>
    <phoneticPr fontId="1"/>
  </si>
  <si>
    <t>⑬「１段目」官民人材交流センター以外の援助</t>
    <rPh sb="3" eb="5">
      <t>ダンメ</t>
    </rPh>
    <phoneticPr fontId="1"/>
  </si>
  <si>
    <t>⑬「２段目」官民人材交流センター以外の援助</t>
    <phoneticPr fontId="1"/>
  </si>
  <si>
    <t>⑬「３段目」官民人材交流センター以外の援助</t>
    <phoneticPr fontId="1"/>
  </si>
  <si>
    <t>⑬「４段目」官民人材交流センター以外の援助</t>
    <phoneticPr fontId="1"/>
  </si>
  <si>
    <r>
      <rPr>
        <sz val="12"/>
        <color rgb="FFFF0000"/>
        <rFont val="ＭＳ 明朝"/>
        <family val="1"/>
        <charset val="128"/>
      </rPr>
      <t>空白セル</t>
    </r>
    <r>
      <rPr>
        <sz val="10"/>
        <rFont val="ＭＳ 明朝"/>
        <family val="1"/>
        <charset val="128"/>
      </rPr>
      <t xml:space="preserve">
(A)
種別</t>
    </r>
    <rPh sb="0" eb="2">
      <t>クウハク</t>
    </rPh>
    <phoneticPr fontId="1"/>
  </si>
  <si>
    <r>
      <rPr>
        <sz val="14"/>
        <color rgb="FFFF0000"/>
        <rFont val="ＭＳ 明朝"/>
        <family val="1"/>
        <charset val="128"/>
      </rPr>
      <t>空白セル</t>
    </r>
    <r>
      <rPr>
        <sz val="10"/>
        <rFont val="ＭＳ 明朝"/>
        <family val="1"/>
        <charset val="128"/>
      </rPr>
      <t xml:space="preserve">
(B)
退職事由</t>
    </r>
    <rPh sb="0" eb="2">
      <t>クウハク</t>
    </rPh>
    <phoneticPr fontId="1"/>
  </si>
  <si>
    <t>(A)俸給表</t>
    <phoneticPr fontId="1"/>
  </si>
  <si>
    <t>(B)
職務の級</t>
    <phoneticPr fontId="1"/>
  </si>
  <si>
    <r>
      <rPr>
        <b/>
        <sz val="14"/>
        <color rgb="FFFF0000"/>
        <rFont val="ＭＳ 明朝"/>
        <family val="1"/>
        <charset val="128"/>
      </rPr>
      <t>記入不要</t>
    </r>
    <r>
      <rPr>
        <sz val="10"/>
        <rFont val="ＭＳ 明朝"/>
        <family val="1"/>
        <charset val="128"/>
      </rPr>
      <t xml:space="preserve">
(C)
俸給の特別調整額の区分</t>
    </r>
    <rPh sb="0" eb="2">
      <t>キニュウ</t>
    </rPh>
    <rPh sb="2" eb="4">
      <t>フヨウ</t>
    </rPh>
    <phoneticPr fontId="1"/>
  </si>
  <si>
    <t>(D)
再就職先区分</t>
    <rPh sb="4" eb="7">
      <t>サイシュウショク</t>
    </rPh>
    <rPh sb="7" eb="8">
      <t>サキ</t>
    </rPh>
    <rPh sb="8" eb="10">
      <t>クブン</t>
    </rPh>
    <phoneticPr fontId="1"/>
  </si>
  <si>
    <t>(E)利害関係の有無</t>
    <phoneticPr fontId="1"/>
  </si>
  <si>
    <t>離職後の事後届出のみ記入
（F）
報酬が160万円を超える見込みとなった日</t>
    <rPh sb="0" eb="3">
      <t>リショクゴ</t>
    </rPh>
    <rPh sb="4" eb="8">
      <t>ジゴトドケデ</t>
    </rPh>
    <rPh sb="10" eb="12">
      <t>キニュウ</t>
    </rPh>
    <phoneticPr fontId="1"/>
  </si>
  <si>
    <t>届出者の住所</t>
    <rPh sb="0" eb="2">
      <t>トドケデ</t>
    </rPh>
    <rPh sb="2" eb="3">
      <t>シャ</t>
    </rPh>
    <rPh sb="4" eb="6">
      <t>ジュウショ</t>
    </rPh>
    <phoneticPr fontId="1"/>
  </si>
  <si>
    <t>届出者の電話番号</t>
    <rPh sb="0" eb="2">
      <t>トドケデ</t>
    </rPh>
    <rPh sb="2" eb="3">
      <t>シャ</t>
    </rPh>
    <rPh sb="4" eb="6">
      <t>デンワ</t>
    </rPh>
    <rPh sb="6" eb="8">
      <t>バンゴウ</t>
    </rPh>
    <phoneticPr fontId="1"/>
  </si>
  <si>
    <t>届出日</t>
    <rPh sb="0" eb="2">
      <t>トドケデ</t>
    </rPh>
    <rPh sb="2" eb="3">
      <t>ビ</t>
    </rPh>
    <phoneticPr fontId="1"/>
  </si>
  <si>
    <r>
      <rPr>
        <sz val="12"/>
        <color rgb="FFFF0000"/>
        <rFont val="ＭＳ 明朝"/>
        <family val="1"/>
        <charset val="128"/>
      </rPr>
      <t>空白セル</t>
    </r>
    <r>
      <rPr>
        <sz val="9"/>
        <rFont val="ＭＳ 明朝"/>
        <family val="1"/>
        <charset val="128"/>
      </rPr>
      <t xml:space="preserve">
各府省等
受理日</t>
    </r>
    <rPh sb="5" eb="8">
      <t>カクフショウ</t>
    </rPh>
    <rPh sb="8" eb="9">
      <t>トウ</t>
    </rPh>
    <rPh sb="10" eb="12">
      <t>ジュリ</t>
    </rPh>
    <rPh sb="12" eb="13">
      <t>ヒ</t>
    </rPh>
    <phoneticPr fontId="1"/>
  </si>
  <si>
    <r>
      <t xml:space="preserve">行政執行法人の役員であった者が再就職した場合の届出
</t>
    </r>
    <r>
      <rPr>
        <sz val="12"/>
        <color indexed="8"/>
        <rFont val="ＭＳ 明朝"/>
        <family val="1"/>
        <charset val="128"/>
      </rPr>
      <t>（独立行政法人通則法（平成11年法律第103号）第54条第１項において
準用する国家公務員法（昭和22年法律第120号）第106条の24第２項関連）</t>
    </r>
    <phoneticPr fontId="1"/>
  </si>
  <si>
    <t xml:space="preserve"> </t>
    <phoneticPr fontId="14"/>
  </si>
  <si>
    <t>離職前の求職開始日がなかった場合</t>
    <phoneticPr fontId="1"/>
  </si>
  <si>
    <t>求職開始日</t>
    <phoneticPr fontId="1"/>
  </si>
  <si>
    <t>所属・官職</t>
    <rPh sb="0" eb="2">
      <t>ショゾク</t>
    </rPh>
    <rPh sb="3" eb="5">
      <t>カンショク</t>
    </rPh>
    <phoneticPr fontId="1"/>
  </si>
  <si>
    <t>在職期間
自</t>
    <rPh sb="0" eb="2">
      <t>ザイショク</t>
    </rPh>
    <rPh sb="2" eb="4">
      <t>キカン</t>
    </rPh>
    <rPh sb="5" eb="6">
      <t>ジ</t>
    </rPh>
    <phoneticPr fontId="1"/>
  </si>
  <si>
    <t>在職期間
至</t>
    <rPh sb="0" eb="2">
      <t>ザイショク</t>
    </rPh>
    <rPh sb="2" eb="4">
      <t>キカン</t>
    </rPh>
    <rPh sb="5" eb="6">
      <t>イタ</t>
    </rPh>
    <phoneticPr fontId="1"/>
  </si>
  <si>
    <t>職務内容</t>
    <rPh sb="0" eb="2">
      <t>ショクム</t>
    </rPh>
    <rPh sb="2" eb="4">
      <t>ナイヨウ</t>
    </rPh>
    <phoneticPr fontId="1"/>
  </si>
  <si>
    <t>再就職先の名称</t>
    <rPh sb="0" eb="3">
      <t>サイシュウショク</t>
    </rPh>
    <rPh sb="3" eb="4">
      <t>サキ</t>
    </rPh>
    <rPh sb="5" eb="7">
      <t>メイショウ</t>
    </rPh>
    <phoneticPr fontId="1"/>
  </si>
  <si>
    <t>再就職先の所在地</t>
    <rPh sb="0" eb="3">
      <t>サイシュウショク</t>
    </rPh>
    <rPh sb="3" eb="4">
      <t>サキ</t>
    </rPh>
    <rPh sb="5" eb="8">
      <t>ショザイチ</t>
    </rPh>
    <phoneticPr fontId="1"/>
  </si>
  <si>
    <t>再就職先の電話番号</t>
    <rPh sb="0" eb="3">
      <t>サイシュウショク</t>
    </rPh>
    <rPh sb="3" eb="4">
      <t>サキ</t>
    </rPh>
    <rPh sb="5" eb="7">
      <t>デンワ</t>
    </rPh>
    <rPh sb="7" eb="9">
      <t>バンゴウ</t>
    </rPh>
    <phoneticPr fontId="1"/>
  </si>
  <si>
    <t>官民人材交流センター以外の援助がなかった場合</t>
    <rPh sb="10" eb="12">
      <t>イガイ</t>
    </rPh>
    <rPh sb="20" eb="22">
      <t>バアイ</t>
    </rPh>
    <phoneticPr fontId="1"/>
  </si>
  <si>
    <t>ふりがな（援助者の氏名又は名称）</t>
    <phoneticPr fontId="1"/>
  </si>
  <si>
    <t>援助者の氏名又は名称</t>
    <rPh sb="0" eb="3">
      <t>エンジョシャ</t>
    </rPh>
    <rPh sb="4" eb="6">
      <t>シメイ</t>
    </rPh>
    <rPh sb="6" eb="7">
      <t>マタ</t>
    </rPh>
    <rPh sb="8" eb="10">
      <t>メイショウ</t>
    </rPh>
    <phoneticPr fontId="1"/>
  </si>
  <si>
    <t>援助の内容</t>
    <rPh sb="0" eb="2">
      <t>エンジョ</t>
    </rPh>
    <rPh sb="3" eb="5">
      <t>ナイヨウ</t>
    </rPh>
    <phoneticPr fontId="1"/>
  </si>
  <si>
    <t>年</t>
  </si>
  <si>
    <t>月　</t>
  </si>
  <si>
    <t>日</t>
  </si>
  <si>
    <t>24-2</t>
    <phoneticPr fontId="1"/>
  </si>
  <si>
    <t>-</t>
    <phoneticPr fontId="14"/>
  </si>
  <si>
    <t>内閣総理大臣</t>
    <rPh sb="0" eb="2">
      <t>ナイカク</t>
    </rPh>
    <rPh sb="2" eb="4">
      <t>ソウリ</t>
    </rPh>
    <rPh sb="4" eb="6">
      <t>ダイジン</t>
    </rPh>
    <phoneticPr fontId="1"/>
  </si>
  <si>
    <t>殿</t>
    <rPh sb="0" eb="1">
      <t>トノ</t>
    </rPh>
    <phoneticPr fontId="1"/>
  </si>
  <si>
    <t>住　所</t>
    <rPh sb="0" eb="1">
      <t>ジュウ</t>
    </rPh>
    <rPh sb="2" eb="3">
      <t>ショ</t>
    </rPh>
    <phoneticPr fontId="1"/>
  </si>
  <si>
    <t>氏名</t>
    <rPh sb="0" eb="2">
      <t>シメイ</t>
    </rPh>
    <phoneticPr fontId="1"/>
  </si>
  <si>
    <t>電話番号</t>
    <rPh sb="0" eb="2">
      <t>デンワ</t>
    </rPh>
    <rPh sb="2" eb="4">
      <t>バンゴウ</t>
    </rPh>
    <phoneticPr fontId="1"/>
  </si>
  <si>
    <t>　独立行政法人通則法（平成11年法律第103号）第54条第１項において準用する国家公務員法（昭和22年法律第120号）第106条の24第２項の規定により、次のとおり届け出ます。</t>
    <phoneticPr fontId="1"/>
  </si>
  <si>
    <t>１</t>
    <phoneticPr fontId="1"/>
  </si>
  <si>
    <t>（ふりがな）</t>
    <phoneticPr fontId="1"/>
  </si>
  <si>
    <t>氏名</t>
    <phoneticPr fontId="1"/>
  </si>
  <si>
    <t>２</t>
    <phoneticPr fontId="1"/>
  </si>
  <si>
    <t>生年月日</t>
    <rPh sb="0" eb="4">
      <t>セイネンガッピ</t>
    </rPh>
    <phoneticPr fontId="1"/>
  </si>
  <si>
    <t>S</t>
  </si>
  <si>
    <t>データベースに張り付ける行</t>
    <rPh sb="7" eb="8">
      <t>ハ</t>
    </rPh>
    <rPh sb="9" eb="10">
      <t>ツ</t>
    </rPh>
    <rPh sb="12" eb="13">
      <t>ギョウ</t>
    </rPh>
    <phoneticPr fontId="1"/>
  </si>
  <si>
    <t>３</t>
    <phoneticPr fontId="1"/>
  </si>
  <si>
    <t>離職時の役員の職</t>
    <rPh sb="0" eb="2">
      <t>リショク</t>
    </rPh>
    <rPh sb="2" eb="3">
      <t>ジ</t>
    </rPh>
    <rPh sb="4" eb="6">
      <t>ヤクイン</t>
    </rPh>
    <rPh sb="7" eb="8">
      <t>ショク</t>
    </rPh>
    <phoneticPr fontId="1"/>
  </si>
  <si>
    <t>４</t>
    <phoneticPr fontId="1"/>
  </si>
  <si>
    <t>離職前の求職開始日</t>
    <rPh sb="0" eb="2">
      <t>リショク</t>
    </rPh>
    <rPh sb="2" eb="3">
      <t>マエ</t>
    </rPh>
    <rPh sb="4" eb="6">
      <t>キュウショク</t>
    </rPh>
    <rPh sb="6" eb="9">
      <t>カイシビ</t>
    </rPh>
    <phoneticPr fontId="1"/>
  </si>
  <si>
    <t>R</t>
  </si>
  <si>
    <t>（</t>
    <phoneticPr fontId="1"/>
  </si>
  <si>
    <t>離職前の求職開始日がなかった場合）</t>
    <rPh sb="0" eb="2">
      <t>リショク</t>
    </rPh>
    <rPh sb="2" eb="3">
      <t>マエ</t>
    </rPh>
    <rPh sb="4" eb="6">
      <t>キュウショク</t>
    </rPh>
    <rPh sb="6" eb="9">
      <t>カイシビ</t>
    </rPh>
    <rPh sb="14" eb="16">
      <t>バアイ</t>
    </rPh>
    <phoneticPr fontId="1"/>
  </si>
  <si>
    <t>５</t>
    <phoneticPr fontId="1"/>
  </si>
  <si>
    <t>離職前の求職開始日から離職日までの間の役員としての在職状況及び職務内容</t>
    <rPh sb="0" eb="2">
      <t>リショク</t>
    </rPh>
    <rPh sb="2" eb="3">
      <t>マエ</t>
    </rPh>
    <rPh sb="4" eb="6">
      <t>キュウショク</t>
    </rPh>
    <rPh sb="6" eb="9">
      <t>カイシビ</t>
    </rPh>
    <rPh sb="11" eb="13">
      <t>リショク</t>
    </rPh>
    <rPh sb="13" eb="14">
      <t>ビ</t>
    </rPh>
    <rPh sb="17" eb="18">
      <t>アイダ</t>
    </rPh>
    <rPh sb="19" eb="21">
      <t>ヤクイン</t>
    </rPh>
    <rPh sb="25" eb="27">
      <t>ザイショク</t>
    </rPh>
    <rPh sb="27" eb="29">
      <t>ジョウキョウ</t>
    </rPh>
    <rPh sb="29" eb="30">
      <t>オヨ</t>
    </rPh>
    <rPh sb="31" eb="33">
      <t>ショクム</t>
    </rPh>
    <rPh sb="33" eb="35">
      <t>ナイヨウ</t>
    </rPh>
    <phoneticPr fontId="1"/>
  </si>
  <si>
    <t>所属・役員の職</t>
    <rPh sb="0" eb="2">
      <t>ショゾク</t>
    </rPh>
    <rPh sb="3" eb="5">
      <t>ヤクイン</t>
    </rPh>
    <rPh sb="6" eb="7">
      <t>ショク</t>
    </rPh>
    <phoneticPr fontId="1"/>
  </si>
  <si>
    <t>在職期間</t>
    <rPh sb="0" eb="2">
      <t>ザイショク</t>
    </rPh>
    <rPh sb="2" eb="4">
      <t>キカン</t>
    </rPh>
    <phoneticPr fontId="1"/>
  </si>
  <si>
    <t>自</t>
    <rPh sb="0" eb="1">
      <t>ジ</t>
    </rPh>
    <phoneticPr fontId="1"/>
  </si>
  <si>
    <t>至</t>
    <rPh sb="0" eb="1">
      <t>イタ</t>
    </rPh>
    <phoneticPr fontId="1"/>
  </si>
  <si>
    <t>ニ</t>
    <phoneticPr fontId="1"/>
  </si>
  <si>
    <t>６</t>
    <phoneticPr fontId="1"/>
  </si>
  <si>
    <t>離職日</t>
    <rPh sb="0" eb="2">
      <t>リショク</t>
    </rPh>
    <rPh sb="2" eb="3">
      <t>ビ</t>
    </rPh>
    <phoneticPr fontId="1"/>
  </si>
  <si>
    <t>月</t>
    <phoneticPr fontId="1"/>
  </si>
  <si>
    <t>７</t>
    <phoneticPr fontId="1"/>
  </si>
  <si>
    <t>再就職日</t>
    <rPh sb="0" eb="3">
      <t>サイシュウショク</t>
    </rPh>
    <rPh sb="3" eb="4">
      <t>ヒ</t>
    </rPh>
    <phoneticPr fontId="1"/>
  </si>
  <si>
    <t>８</t>
    <phoneticPr fontId="1"/>
  </si>
  <si>
    <t>再就職先の</t>
    <rPh sb="0" eb="3">
      <t>サイシュウショク</t>
    </rPh>
    <rPh sb="3" eb="4">
      <t>サキ</t>
    </rPh>
    <phoneticPr fontId="1"/>
  </si>
  <si>
    <t>再就職先の名称：</t>
    <rPh sb="0" eb="3">
      <t>サイシュウショク</t>
    </rPh>
    <rPh sb="3" eb="4">
      <t>サキ</t>
    </rPh>
    <rPh sb="5" eb="7">
      <t>メイショウ</t>
    </rPh>
    <phoneticPr fontId="1"/>
  </si>
  <si>
    <t>名称及び連絡先</t>
    <phoneticPr fontId="1"/>
  </si>
  <si>
    <t>再就職先の連絡先：</t>
    <rPh sb="0" eb="4">
      <t>サイシュウショクサキ</t>
    </rPh>
    <rPh sb="5" eb="8">
      <t>レンラクサキ</t>
    </rPh>
    <phoneticPr fontId="1"/>
  </si>
  <si>
    <t>９</t>
    <phoneticPr fontId="1"/>
  </si>
  <si>
    <t>再就職先の業務内容</t>
    <rPh sb="0" eb="3">
      <t>サイシュウショク</t>
    </rPh>
    <rPh sb="3" eb="4">
      <t>サキ</t>
    </rPh>
    <rPh sb="5" eb="7">
      <t>ギョウム</t>
    </rPh>
    <rPh sb="7" eb="9">
      <t>ナイヨウ</t>
    </rPh>
    <phoneticPr fontId="1"/>
  </si>
  <si>
    <t>10</t>
    <phoneticPr fontId="1"/>
  </si>
  <si>
    <t>再就職先における地位</t>
    <rPh sb="0" eb="3">
      <t>サイシュウショク</t>
    </rPh>
    <rPh sb="3" eb="4">
      <t>サキ</t>
    </rPh>
    <rPh sb="8" eb="10">
      <t>チイ</t>
    </rPh>
    <phoneticPr fontId="1"/>
  </si>
  <si>
    <t>11</t>
    <phoneticPr fontId="1"/>
  </si>
  <si>
    <t>求職の承認の有無</t>
    <rPh sb="0" eb="2">
      <t>キュウショク</t>
    </rPh>
    <rPh sb="3" eb="5">
      <t>ショウニン</t>
    </rPh>
    <rPh sb="6" eb="8">
      <t>ウム</t>
    </rPh>
    <phoneticPr fontId="1"/>
  </si>
  <si>
    <t>12</t>
    <phoneticPr fontId="1"/>
  </si>
  <si>
    <t>官民人材交流センターの援助の有無</t>
    <rPh sb="0" eb="2">
      <t>カンミン</t>
    </rPh>
    <rPh sb="2" eb="4">
      <t>ジンザイ</t>
    </rPh>
    <rPh sb="4" eb="6">
      <t>コウリュウ</t>
    </rPh>
    <rPh sb="11" eb="13">
      <t>エンジョ</t>
    </rPh>
    <rPh sb="14" eb="16">
      <t>ウム</t>
    </rPh>
    <phoneticPr fontId="1"/>
  </si>
  <si>
    <t>13</t>
    <phoneticPr fontId="1"/>
  </si>
  <si>
    <t>官民人材交流センター以外の援助</t>
    <rPh sb="0" eb="2">
      <t>カンミン</t>
    </rPh>
    <rPh sb="2" eb="4">
      <t>ジンザイ</t>
    </rPh>
    <rPh sb="4" eb="6">
      <t>コウリュウ</t>
    </rPh>
    <rPh sb="10" eb="12">
      <t>イガイ</t>
    </rPh>
    <rPh sb="13" eb="15">
      <t>エンジョ</t>
    </rPh>
    <phoneticPr fontId="1"/>
  </si>
  <si>
    <t>官民人材交流センター以外の援助がなかった場合）</t>
    <rPh sb="0" eb="2">
      <t>カンミン</t>
    </rPh>
    <rPh sb="2" eb="4">
      <t>ジンザイ</t>
    </rPh>
    <rPh sb="4" eb="6">
      <t>コウリュウ</t>
    </rPh>
    <rPh sb="10" eb="12">
      <t>イガイ</t>
    </rPh>
    <rPh sb="13" eb="15">
      <t>エンジョ</t>
    </rPh>
    <rPh sb="20" eb="22">
      <t>バアイ</t>
    </rPh>
    <phoneticPr fontId="1"/>
  </si>
  <si>
    <t>（記載上の注意）</t>
    <rPh sb="1" eb="3">
      <t>キサイ</t>
    </rPh>
    <rPh sb="3" eb="4">
      <t>ウエ</t>
    </rPh>
    <rPh sb="5" eb="7">
      <t>チュウイ</t>
    </rPh>
    <phoneticPr fontId="1"/>
  </si>
  <si>
    <t>□のついた項目は該当する□の中にレ点を記入すること。</t>
    <rPh sb="5" eb="7">
      <t>コウモク</t>
    </rPh>
    <rPh sb="8" eb="10">
      <t>ガイトウ</t>
    </rPh>
    <rPh sb="14" eb="15">
      <t>ナカ</t>
    </rPh>
    <rPh sb="17" eb="18">
      <t>テン</t>
    </rPh>
    <rPh sb="19" eb="21">
      <t>キニュウ</t>
    </rPh>
    <phoneticPr fontId="1"/>
  </si>
  <si>
    <t>離職前の求職開始日から離職日までの間の役員としての在職状況及び職務内容については、離職前の求職開始日があった場合に記載すること。</t>
    <rPh sb="0" eb="2">
      <t>リショク</t>
    </rPh>
    <rPh sb="2" eb="3">
      <t>マエ</t>
    </rPh>
    <rPh sb="4" eb="6">
      <t>キュウショク</t>
    </rPh>
    <rPh sb="6" eb="9">
      <t>カイシビ</t>
    </rPh>
    <rPh sb="11" eb="13">
      <t>リショク</t>
    </rPh>
    <rPh sb="13" eb="14">
      <t>ビ</t>
    </rPh>
    <rPh sb="17" eb="18">
      <t>アイダ</t>
    </rPh>
    <rPh sb="19" eb="21">
      <t>ヤクイン</t>
    </rPh>
    <rPh sb="25" eb="27">
      <t>ザイショク</t>
    </rPh>
    <rPh sb="27" eb="29">
      <t>ジョウキョウ</t>
    </rPh>
    <rPh sb="29" eb="30">
      <t>オヨ</t>
    </rPh>
    <rPh sb="31" eb="33">
      <t>ショクム</t>
    </rPh>
    <rPh sb="33" eb="35">
      <t>ナイヨウ</t>
    </rPh>
    <rPh sb="41" eb="43">
      <t>リショク</t>
    </rPh>
    <rPh sb="43" eb="44">
      <t>マエ</t>
    </rPh>
    <rPh sb="45" eb="47">
      <t>キュウショク</t>
    </rPh>
    <rPh sb="47" eb="50">
      <t>カイシビ</t>
    </rPh>
    <rPh sb="54" eb="56">
      <t>バアイ</t>
    </rPh>
    <rPh sb="57" eb="59">
      <t>キサイ</t>
    </rPh>
    <phoneticPr fontId="1"/>
  </si>
  <si>
    <t>（別添）</t>
    <rPh sb="1" eb="3">
      <t>ベッテン</t>
    </rPh>
    <phoneticPr fontId="1"/>
  </si>
  <si>
    <t>(B)職務の級</t>
    <rPh sb="3" eb="5">
      <t>ショクム</t>
    </rPh>
    <rPh sb="6" eb="7">
      <t>キュウ</t>
    </rPh>
    <phoneticPr fontId="1"/>
  </si>
  <si>
    <t>(C)俸給の特別調整額の区分</t>
    <rPh sb="3" eb="5">
      <t>ホウキュウ</t>
    </rPh>
    <rPh sb="6" eb="8">
      <t>トクベツ</t>
    </rPh>
    <rPh sb="8" eb="10">
      <t>チョウセイ</t>
    </rPh>
    <rPh sb="10" eb="11">
      <t>ガク</t>
    </rPh>
    <rPh sb="12" eb="14">
      <t>クブン</t>
    </rPh>
    <phoneticPr fontId="1"/>
  </si>
  <si>
    <t>(D)再就職先区分</t>
    <phoneticPr fontId="14"/>
  </si>
  <si>
    <t>(E)５の欄の役員の職と再就職先との利害関係の有無</t>
    <rPh sb="5" eb="6">
      <t>ラン</t>
    </rPh>
    <rPh sb="7" eb="9">
      <t>ヤクイン</t>
    </rPh>
    <rPh sb="10" eb="11">
      <t>ショク</t>
    </rPh>
    <rPh sb="12" eb="15">
      <t>サイシュウショク</t>
    </rPh>
    <rPh sb="15" eb="16">
      <t>サキ</t>
    </rPh>
    <rPh sb="18" eb="20">
      <t>リガイ</t>
    </rPh>
    <rPh sb="20" eb="22">
      <t>カンケイ</t>
    </rPh>
    <rPh sb="23" eb="25">
      <t>ウム</t>
    </rPh>
    <phoneticPr fontId="1"/>
  </si>
  <si>
    <t>(F)報酬が160万円を超える見込みとなった日</t>
    <rPh sb="3" eb="5">
      <t>ホウシュウ</t>
    </rPh>
    <rPh sb="9" eb="10">
      <t>マン</t>
    </rPh>
    <rPh sb="10" eb="11">
      <t>エン</t>
    </rPh>
    <rPh sb="12" eb="13">
      <t>コ</t>
    </rPh>
    <rPh sb="15" eb="17">
      <t>ミコ</t>
    </rPh>
    <rPh sb="22" eb="23">
      <t>ヒ</t>
    </rPh>
    <phoneticPr fontId="1"/>
  </si>
  <si>
    <t>離職年月日</t>
    <rPh sb="0" eb="2">
      <t>リショク</t>
    </rPh>
    <rPh sb="2" eb="5">
      <t>ネンガッピ</t>
    </rPh>
    <phoneticPr fontId="1"/>
  </si>
  <si>
    <t>各府省等受理日</t>
    <rPh sb="0" eb="3">
      <t>カクフショウ</t>
    </rPh>
    <rPh sb="3" eb="4">
      <t>トウ</t>
    </rPh>
    <rPh sb="4" eb="6">
      <t>ジュリ</t>
    </rPh>
    <rPh sb="6" eb="7">
      <t>ヒ</t>
    </rPh>
    <phoneticPr fontId="1"/>
  </si>
  <si>
    <t>③離職時の官職</t>
    <rPh sb="1" eb="3">
      <t>リショク</t>
    </rPh>
    <rPh sb="3" eb="4">
      <t>ジ</t>
    </rPh>
    <phoneticPr fontId="1"/>
  </si>
  <si>
    <t>④離職日</t>
    <rPh sb="1" eb="3">
      <t>リショク</t>
    </rPh>
    <rPh sb="3" eb="4">
      <t>ビ</t>
    </rPh>
    <phoneticPr fontId="1"/>
  </si>
  <si>
    <t>⑤再就職日</t>
    <rPh sb="1" eb="4">
      <t>サイシュウショク</t>
    </rPh>
    <rPh sb="4" eb="5">
      <t>ニチ</t>
    </rPh>
    <phoneticPr fontId="1"/>
  </si>
  <si>
    <t>⑥再就職先の
名称</t>
    <rPh sb="1" eb="4">
      <t>サイシュウショク</t>
    </rPh>
    <rPh sb="4" eb="5">
      <t>サキ</t>
    </rPh>
    <rPh sb="7" eb="9">
      <t>メイショウ</t>
    </rPh>
    <phoneticPr fontId="1"/>
  </si>
  <si>
    <t>⑦再就職先の業務内容</t>
    <rPh sb="1" eb="4">
      <t>サイシュウショク</t>
    </rPh>
    <rPh sb="4" eb="5">
      <t>サキ</t>
    </rPh>
    <rPh sb="6" eb="8">
      <t>ギョウム</t>
    </rPh>
    <rPh sb="8" eb="10">
      <t>ナイヨウ</t>
    </rPh>
    <phoneticPr fontId="1"/>
  </si>
  <si>
    <t>⑧再就職先における地位</t>
    <rPh sb="4" eb="5">
      <t>サキ</t>
    </rPh>
    <rPh sb="9" eb="11">
      <t>チイ</t>
    </rPh>
    <phoneticPr fontId="1"/>
  </si>
  <si>
    <t>⑨求職の承認の有無</t>
    <phoneticPr fontId="1"/>
  </si>
  <si>
    <t>(A)種別</t>
    <phoneticPr fontId="1"/>
  </si>
  <si>
    <t>(B)退職事由</t>
    <phoneticPr fontId="1"/>
  </si>
  <si>
    <t>(C)俸給表</t>
    <phoneticPr fontId="1"/>
  </si>
  <si>
    <t>(D)職務の級</t>
    <phoneticPr fontId="1"/>
  </si>
  <si>
    <t>(E)俸給の特別調整額の区分</t>
    <phoneticPr fontId="1"/>
  </si>
  <si>
    <t>(F)受付年月日</t>
    <phoneticPr fontId="1"/>
  </si>
  <si>
    <t>住所</t>
    <rPh sb="0" eb="2">
      <t>ジュウショ</t>
    </rPh>
    <phoneticPr fontId="1"/>
  </si>
  <si>
    <r>
      <t xml:space="preserve">行政執行法人の役員であった者が再就職した場合の届出
</t>
    </r>
    <r>
      <rPr>
        <sz val="13"/>
        <color indexed="8"/>
        <rFont val="ＭＳ 明朝"/>
        <family val="1"/>
        <charset val="128"/>
      </rPr>
      <t>（独立行政法人通則法（平成11年法律第103号）第54条第１項において
準用する国家公務員法（昭和22年法律第120号）第106条の24第２項関連）</t>
    </r>
    <phoneticPr fontId="1"/>
  </si>
  <si>
    <t>データ一覧</t>
    <rPh sb="3" eb="5">
      <t>イチラン</t>
    </rPh>
    <phoneticPr fontId="1"/>
  </si>
  <si>
    <t>宮城県○○市○○○△－△</t>
    <phoneticPr fontId="14"/>
  </si>
  <si>
    <t>独法　三郎</t>
    <rPh sb="0" eb="2">
      <t>ドッポウ</t>
    </rPh>
    <phoneticPr fontId="14"/>
  </si>
  <si>
    <t>○○○-○○○○-○○○○</t>
    <phoneticPr fontId="14"/>
  </si>
  <si>
    <t>－</t>
    <phoneticPr fontId="1"/>
  </si>
  <si>
    <t>行政職（一）</t>
    <rPh sb="0" eb="2">
      <t>ギョウセイ</t>
    </rPh>
    <rPh sb="2" eb="3">
      <t>ショク</t>
    </rPh>
    <rPh sb="4" eb="5">
      <t>１</t>
    </rPh>
    <phoneticPr fontId="1"/>
  </si>
  <si>
    <t>一種</t>
    <rPh sb="0" eb="2">
      <t>イッシュ</t>
    </rPh>
    <phoneticPr fontId="1"/>
  </si>
  <si>
    <t>専門行政職</t>
    <rPh sb="0" eb="2">
      <t>センモン</t>
    </rPh>
    <rPh sb="2" eb="4">
      <t>ギョウセイ</t>
    </rPh>
    <rPh sb="4" eb="5">
      <t>ショク</t>
    </rPh>
    <phoneticPr fontId="1"/>
  </si>
  <si>
    <t>二種</t>
    <rPh sb="0" eb="1">
      <t>ニ</t>
    </rPh>
    <rPh sb="1" eb="2">
      <t>シュ</t>
    </rPh>
    <phoneticPr fontId="1"/>
  </si>
  <si>
    <t>税務職</t>
    <rPh sb="0" eb="2">
      <t>ゼイム</t>
    </rPh>
    <rPh sb="2" eb="3">
      <t>ショク</t>
    </rPh>
    <phoneticPr fontId="1"/>
  </si>
  <si>
    <t>どっぽう</t>
    <phoneticPr fontId="14"/>
  </si>
  <si>
    <t>さぶろう</t>
    <phoneticPr fontId="14"/>
  </si>
  <si>
    <t>応募認定(センター利用)</t>
    <rPh sb="0" eb="2">
      <t>オウボ</t>
    </rPh>
    <rPh sb="2" eb="4">
      <t>ニンテイ</t>
    </rPh>
    <rPh sb="9" eb="11">
      <t>リヨウ</t>
    </rPh>
    <phoneticPr fontId="1"/>
  </si>
  <si>
    <t>三種</t>
    <rPh sb="0" eb="1">
      <t>サン</t>
    </rPh>
    <rPh sb="1" eb="2">
      <t>シュ</t>
    </rPh>
    <phoneticPr fontId="1"/>
  </si>
  <si>
    <t>公安職（一）</t>
    <rPh sb="0" eb="2">
      <t>コウアン</t>
    </rPh>
    <rPh sb="2" eb="3">
      <t>ショク</t>
    </rPh>
    <rPh sb="4" eb="5">
      <t>イチ</t>
    </rPh>
    <phoneticPr fontId="1"/>
  </si>
  <si>
    <t>独法</t>
    <rPh sb="0" eb="2">
      <t>ドッポウ</t>
    </rPh>
    <phoneticPr fontId="14"/>
  </si>
  <si>
    <t>三郎</t>
    <rPh sb="0" eb="2">
      <t>サブロウ</t>
    </rPh>
    <phoneticPr fontId="14"/>
  </si>
  <si>
    <t>応募認定(その他)</t>
    <rPh sb="0" eb="2">
      <t>オウボ</t>
    </rPh>
    <rPh sb="2" eb="4">
      <t>ニンテイ</t>
    </rPh>
    <rPh sb="7" eb="8">
      <t>タ</t>
    </rPh>
    <phoneticPr fontId="1"/>
  </si>
  <si>
    <t>四種</t>
    <rPh sb="0" eb="1">
      <t>ヨン</t>
    </rPh>
    <rPh sb="1" eb="2">
      <t>シュ</t>
    </rPh>
    <phoneticPr fontId="1"/>
  </si>
  <si>
    <t>公安職（二）</t>
    <rPh sb="0" eb="2">
      <t>コウアン</t>
    </rPh>
    <rPh sb="2" eb="3">
      <t>ショク</t>
    </rPh>
    <rPh sb="4" eb="5">
      <t>２</t>
    </rPh>
    <phoneticPr fontId="1"/>
  </si>
  <si>
    <t>海事職（一）</t>
    <rPh sb="0" eb="2">
      <t>カイジ</t>
    </rPh>
    <rPh sb="2" eb="3">
      <t>ショク</t>
    </rPh>
    <rPh sb="4" eb="5">
      <t>イチ</t>
    </rPh>
    <phoneticPr fontId="1"/>
  </si>
  <si>
    <t>独立行政法人○○○○監事</t>
    <rPh sb="10" eb="12">
      <t>カンジ</t>
    </rPh>
    <phoneticPr fontId="1"/>
  </si>
  <si>
    <t>教育職（一）</t>
    <rPh sb="0" eb="2">
      <t>キョウイク</t>
    </rPh>
    <rPh sb="2" eb="3">
      <t>ショク</t>
    </rPh>
    <rPh sb="4" eb="5">
      <t>イチ</t>
    </rPh>
    <phoneticPr fontId="1"/>
  </si>
  <si>
    <t>独立行政法人○○○○監事</t>
    <phoneticPr fontId="14"/>
  </si>
  <si>
    <t>R</t>
    <phoneticPr fontId="14"/>
  </si>
  <si>
    <t>独立行政法人○○○○の業務の監査</t>
    <phoneticPr fontId="14"/>
  </si>
  <si>
    <t>研究職</t>
    <rPh sb="0" eb="3">
      <t>ケンキュウショク</t>
    </rPh>
    <phoneticPr fontId="1"/>
  </si>
  <si>
    <t>医療職（一）</t>
    <rPh sb="0" eb="2">
      <t>イリョウ</t>
    </rPh>
    <rPh sb="2" eb="3">
      <t>ショク</t>
    </rPh>
    <rPh sb="4" eb="5">
      <t>イチ</t>
    </rPh>
    <phoneticPr fontId="1"/>
  </si>
  <si>
    <t>株式会社○○○○建設</t>
    <phoneticPr fontId="14"/>
  </si>
  <si>
    <t>医療職（二）</t>
    <rPh sb="0" eb="2">
      <t>イリョウ</t>
    </rPh>
    <rPh sb="2" eb="3">
      <t>ショク</t>
    </rPh>
    <rPh sb="4" eb="5">
      <t>２</t>
    </rPh>
    <phoneticPr fontId="1"/>
  </si>
  <si>
    <t>○○県○○市○○△-△-△</t>
    <rPh sb="2" eb="3">
      <t>ケン</t>
    </rPh>
    <rPh sb="5" eb="6">
      <t>シ</t>
    </rPh>
    <phoneticPr fontId="14"/>
  </si>
  <si>
    <t>○○○-○○○-○○○○</t>
  </si>
  <si>
    <t>建設事業、開発事業等</t>
    <rPh sb="0" eb="2">
      <t>ケンセツ</t>
    </rPh>
    <rPh sb="2" eb="4">
      <t>ジギョウ</t>
    </rPh>
    <rPh sb="5" eb="7">
      <t>カイハツ</t>
    </rPh>
    <rPh sb="7" eb="9">
      <t>ジギョウ</t>
    </rPh>
    <rPh sb="9" eb="10">
      <t>トウ</t>
    </rPh>
    <phoneticPr fontId="6"/>
  </si>
  <si>
    <t>医療職（三）</t>
    <rPh sb="0" eb="2">
      <t>イリョウ</t>
    </rPh>
    <rPh sb="2" eb="3">
      <t>ショク</t>
    </rPh>
    <rPh sb="4" eb="5">
      <t>３</t>
    </rPh>
    <phoneticPr fontId="1"/>
  </si>
  <si>
    <t>常務取締役</t>
    <rPh sb="0" eb="5">
      <t>ジョウムトリシマリヤク</t>
    </rPh>
    <phoneticPr fontId="1"/>
  </si>
  <si>
    <t>指定職</t>
    <rPh sb="0" eb="3">
      <t>シテイショク</t>
    </rPh>
    <phoneticPr fontId="1"/>
  </si>
  <si>
    <t>特定任期付職員</t>
    <rPh sb="0" eb="2">
      <t>トクテイ</t>
    </rPh>
    <rPh sb="2" eb="4">
      <t>ニンキ</t>
    </rPh>
    <rPh sb="4" eb="5">
      <t>ツ</t>
    </rPh>
    <rPh sb="5" eb="7">
      <t>ショクイン</t>
    </rPh>
    <phoneticPr fontId="1"/>
  </si>
  <si>
    <t>任期付研究員</t>
    <rPh sb="0" eb="2">
      <t>ニンキ</t>
    </rPh>
    <rPh sb="2" eb="3">
      <t>ツ</t>
    </rPh>
    <rPh sb="3" eb="6">
      <t>ケンキュウイン</t>
    </rPh>
    <phoneticPr fontId="1"/>
  </si>
  <si>
    <t>かぶしきがいしゃまるまる</t>
    <phoneticPr fontId="14"/>
  </si>
  <si>
    <t>R8.6.20 就職支援会社である同社より再就職先の求人ポストの情報提供
R8.7.10 再就職先への提出書類の記載等におけるアドバイス</t>
    <phoneticPr fontId="14"/>
  </si>
  <si>
    <t>株式会社○○</t>
    <phoneticPr fontId="14"/>
  </si>
  <si>
    <t>すずき　たろう</t>
    <phoneticPr fontId="14"/>
  </si>
  <si>
    <t>R8.7.15 再就職先への推薦（推薦状の作成）</t>
    <phoneticPr fontId="14"/>
  </si>
  <si>
    <t>鈴木　太郎</t>
    <rPh sb="0" eb="2">
      <t>スズキ</t>
    </rPh>
    <rPh sb="3" eb="5">
      <t>タロウ</t>
    </rPh>
    <phoneticPr fontId="14"/>
  </si>
  <si>
    <t>検事総長</t>
    <rPh sb="0" eb="2">
      <t>ケンジ</t>
    </rPh>
    <rPh sb="2" eb="4">
      <t>ソウチョウ</t>
    </rPh>
    <phoneticPr fontId="1"/>
  </si>
  <si>
    <t>その他の検事長</t>
    <phoneticPr fontId="1"/>
  </si>
  <si>
    <t>検事</t>
    <rPh sb="0" eb="2">
      <t>ケンジ</t>
    </rPh>
    <phoneticPr fontId="1"/>
  </si>
  <si>
    <t>副検事</t>
    <rPh sb="0" eb="3">
      <t>フクケンジ</t>
    </rPh>
    <phoneticPr fontId="1"/>
  </si>
  <si>
    <t>役員報酬規則
第7条二</t>
    <rPh sb="0" eb="2">
      <t>ヤクイン</t>
    </rPh>
    <rPh sb="2" eb="4">
      <t>ホウシュウ</t>
    </rPh>
    <rPh sb="4" eb="6">
      <t>キソク</t>
    </rPh>
    <rPh sb="7" eb="8">
      <t>ダイ</t>
    </rPh>
    <rPh sb="9" eb="10">
      <t>ジョウ</t>
    </rPh>
    <rPh sb="10" eb="11">
      <t>ニ</t>
    </rPh>
    <phoneticPr fontId="14"/>
  </si>
  <si>
    <t>項番</t>
    <rPh sb="0" eb="2">
      <t>コウバン</t>
    </rPh>
    <phoneticPr fontId="14"/>
  </si>
  <si>
    <t>援助の内容</t>
    <rPh sb="0" eb="2">
      <t>エンジョ</t>
    </rPh>
    <rPh sb="3" eb="5">
      <t>ナイヨウ</t>
    </rPh>
    <phoneticPr fontId="14"/>
  </si>
  <si>
    <t>R_._._ 再就職先に関する情報の提供（求人ポスト、採用担当者の連絡先等）</t>
    <rPh sb="7" eb="10">
      <t>サイシュウショク</t>
    </rPh>
    <rPh sb="10" eb="11">
      <t>サキ</t>
    </rPh>
    <rPh sb="12" eb="13">
      <t>カン</t>
    </rPh>
    <rPh sb="15" eb="17">
      <t>ジョウホウ</t>
    </rPh>
    <rPh sb="18" eb="20">
      <t>テイキョウ</t>
    </rPh>
    <rPh sb="21" eb="23">
      <t>キュウジン</t>
    </rPh>
    <rPh sb="27" eb="29">
      <t>サイヨウ</t>
    </rPh>
    <rPh sb="29" eb="32">
      <t>タントウシャ</t>
    </rPh>
    <rPh sb="33" eb="35">
      <t>レンラク</t>
    </rPh>
    <rPh sb="35" eb="36">
      <t>サキ</t>
    </rPh>
    <rPh sb="36" eb="37">
      <t>トウ</t>
    </rPh>
    <phoneticPr fontId="14"/>
  </si>
  <si>
    <t>R_年_月頃 再就職先への推薦（推薦状の作成等）
R_年_月頃 再就職先採用担当者との面談の設定</t>
    <rPh sb="2" eb="3">
      <t>ネン</t>
    </rPh>
    <rPh sb="4" eb="5">
      <t>ガツ</t>
    </rPh>
    <rPh sb="5" eb="6">
      <t>ゴロ</t>
    </rPh>
    <rPh sb="7" eb="10">
      <t>サイシュウショク</t>
    </rPh>
    <rPh sb="10" eb="11">
      <t>サキ</t>
    </rPh>
    <rPh sb="13" eb="15">
      <t>スイセン</t>
    </rPh>
    <rPh sb="16" eb="19">
      <t>スイセンジョウ</t>
    </rPh>
    <rPh sb="20" eb="23">
      <t>サクセイナド</t>
    </rPh>
    <rPh sb="27" eb="28">
      <t>ネン</t>
    </rPh>
    <rPh sb="29" eb="30">
      <t>ガツ</t>
    </rPh>
    <rPh sb="30" eb="31">
      <t>ゴロ</t>
    </rPh>
    <rPh sb="32" eb="35">
      <t>サイシュウショク</t>
    </rPh>
    <rPh sb="35" eb="36">
      <t>サキ</t>
    </rPh>
    <rPh sb="36" eb="38">
      <t>サイヨウ</t>
    </rPh>
    <rPh sb="38" eb="41">
      <t>タントウシャ</t>
    </rPh>
    <rPh sb="43" eb="45">
      <t>メンダン</t>
    </rPh>
    <rPh sb="46" eb="48">
      <t>セッテイ</t>
    </rPh>
    <phoneticPr fontId="14"/>
  </si>
  <si>
    <t>※援助の時期、援助の内容を入力してください。</t>
    <rPh sb="1" eb="3">
      <t>エンジョ</t>
    </rPh>
    <rPh sb="4" eb="6">
      <t>ジキ</t>
    </rPh>
    <rPh sb="7" eb="9">
      <t>エンジョ</t>
    </rPh>
    <rPh sb="10" eb="12">
      <t>ナイヨウ</t>
    </rPh>
    <rPh sb="13" eb="15">
      <t>ニュウリョク</t>
    </rPh>
    <phoneticPr fontId="14"/>
  </si>
  <si>
    <t>金融業</t>
  </si>
  <si>
    <t>①離職時の官職が非管理職（役職定年等による降任、専門スタッフ職等非管理職官職への異動）であるため</t>
    <phoneticPr fontId="14"/>
  </si>
  <si>
    <t>医療事業</t>
  </si>
  <si>
    <t>②離職時の官職が非管理職（再任用職員）であるため→再任用前の管理職職員としての官職・離職日に修正してください</t>
    <phoneticPr fontId="14"/>
  </si>
  <si>
    <t>電力供給事業等</t>
    <rPh sb="0" eb="2">
      <t>デンリョク</t>
    </rPh>
    <rPh sb="2" eb="4">
      <t>キョウキュウ</t>
    </rPh>
    <rPh sb="4" eb="6">
      <t>ジギョウ</t>
    </rPh>
    <rPh sb="6" eb="7">
      <t>トウ</t>
    </rPh>
    <phoneticPr fontId="14"/>
  </si>
  <si>
    <t>③その他</t>
    <phoneticPr fontId="14"/>
  </si>
  <si>
    <t>教育・研究</t>
  </si>
  <si>
    <t>国家公務</t>
  </si>
  <si>
    <t>地方公務</t>
  </si>
  <si>
    <t>○○等に関する調査、研究</t>
    <rPh sb="2" eb="3">
      <t>トウ</t>
    </rPh>
    <rPh sb="4" eb="5">
      <t>カン</t>
    </rPh>
    <rPh sb="7" eb="9">
      <t>チョウサ</t>
    </rPh>
    <rPh sb="10" eb="12">
      <t>ケンキュウ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</si>
</sst>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 ggg\ \ e&quot;年　　&quot;m&quot;月　　&quot;d&quot;日&quot;;@"/>
    <numFmt numFmtId="177" formatCode="0_);[Red]\(0\)"/>
  </numFmts>
  <fonts count="30">
    <font>
      <sz val="11"/>
      <color theme="1"/>
      <name val="ＭＳ Ｐゴシック"/>
      <family val="3"/>
      <charset val="128"/>
      <scheme val="minor"/>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b/>
      <sz val="12"/>
      <name val="ＭＳ 明朝"/>
      <family val="1"/>
      <charset val="128"/>
    </font>
    <font>
      <sz val="6"/>
      <name val="ＭＳ Ｐゴシック"/>
      <family val="3"/>
      <charset val="128"/>
    </font>
    <font>
      <sz val="12"/>
      <name val="ＭＳ 明朝"/>
      <family val="1"/>
      <charset val="128"/>
    </font>
    <font>
      <sz val="10"/>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16"/>
      <color theme="1"/>
      <name val="ＭＳ 明朝"/>
      <family val="1"/>
      <charset val="128"/>
    </font>
    <font>
      <sz val="9"/>
      <color theme="1"/>
      <name val="ＭＳ 明朝"/>
      <family val="1"/>
      <charset val="128"/>
    </font>
    <font>
      <sz val="6"/>
      <name val="ＭＳ Ｐゴシック"/>
      <family val="3"/>
      <charset val="128"/>
      <scheme val="minor"/>
    </font>
    <font>
      <b/>
      <sz val="18"/>
      <color rgb="FFFF0000"/>
      <name val="ＭＳ 明朝"/>
      <family val="1"/>
      <charset val="128"/>
    </font>
    <font>
      <b/>
      <sz val="14"/>
      <color rgb="FFFF0000"/>
      <name val="ＭＳ 明朝"/>
      <family val="1"/>
      <charset val="128"/>
    </font>
    <font>
      <sz val="14"/>
      <color theme="1"/>
      <name val="ＭＳ 明朝"/>
      <family val="1"/>
      <charset val="128"/>
    </font>
    <font>
      <sz val="13"/>
      <color indexed="8"/>
      <name val="ＭＳ 明朝"/>
      <family val="1"/>
      <charset val="128"/>
    </font>
    <font>
      <sz val="12"/>
      <color indexed="8"/>
      <name val="ＭＳ 明朝"/>
      <family val="1"/>
      <charset val="128"/>
    </font>
    <font>
      <sz val="11"/>
      <name val="ＭＳ Ｐゴシック"/>
      <family val="3"/>
      <charset val="128"/>
      <scheme val="minor"/>
    </font>
    <font>
      <sz val="11"/>
      <color rgb="FF969696"/>
      <name val="ＭＳ 明朝"/>
      <family val="1"/>
      <charset val="128"/>
    </font>
    <font>
      <b/>
      <sz val="11"/>
      <color theme="1"/>
      <name val="Meiryo UI"/>
      <family val="3"/>
      <charset val="128"/>
    </font>
    <font>
      <sz val="8"/>
      <color theme="1"/>
      <name val="ＭＳ 明朝"/>
      <family val="1"/>
      <charset val="128"/>
    </font>
    <font>
      <sz val="12"/>
      <color rgb="FFFF0000"/>
      <name val="ＭＳ 明朝"/>
      <family val="1"/>
      <charset val="128"/>
    </font>
    <font>
      <sz val="14"/>
      <color rgb="FFFF0000"/>
      <name val="ＭＳ 明朝"/>
      <family val="1"/>
      <charset val="128"/>
    </font>
    <font>
      <b/>
      <sz val="10"/>
      <color theme="1"/>
      <name val="Meiryo UI"/>
      <family val="3"/>
      <charset val="128"/>
    </font>
    <font>
      <b/>
      <sz val="9"/>
      <name val="Meiryo UI"/>
      <family val="3"/>
      <charset val="128"/>
    </font>
    <font>
      <b/>
      <sz val="9"/>
      <color theme="1"/>
      <name val="Meiryo UI"/>
      <family val="3"/>
      <charset val="128"/>
    </font>
    <font>
      <b/>
      <sz val="10"/>
      <color rgb="FFFF000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theme="7" tint="0.59999389629810485"/>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auto="1"/>
      </bottom>
      <diagonal/>
    </border>
    <border>
      <left/>
      <right/>
      <top style="medium">
        <color auto="1"/>
      </top>
      <bottom style="thin">
        <color indexed="64"/>
      </bottom>
      <diagonal/>
    </border>
  </borders>
  <cellStyleXfs count="1">
    <xf numFmtId="0" fontId="0" fillId="0" borderId="0">
      <alignment vertical="center"/>
    </xf>
  </cellStyleXfs>
  <cellXfs count="354">
    <xf numFmtId="0" fontId="0" fillId="0" borderId="0" xfId="0">
      <alignment vertical="center"/>
    </xf>
    <xf numFmtId="0" fontId="2" fillId="0" borderId="0" xfId="0" applyFont="1">
      <alignment vertical="center"/>
    </xf>
    <xf numFmtId="0" fontId="9" fillId="0" borderId="0" xfId="0" applyFont="1">
      <alignment vertical="center"/>
    </xf>
    <xf numFmtId="14" fontId="9" fillId="0" borderId="0" xfId="0" applyNumberFormat="1" applyFont="1" applyAlignment="1">
      <alignment horizontal="center" vertical="center"/>
    </xf>
    <xf numFmtId="176" fontId="9" fillId="0" borderId="0" xfId="0" applyNumberFormat="1" applyFont="1">
      <alignment vertical="center"/>
    </xf>
    <xf numFmtId="0" fontId="9" fillId="0" borderId="0" xfId="0" applyFont="1" applyAlignment="1">
      <alignment vertical="center" wrapText="1"/>
    </xf>
    <xf numFmtId="0" fontId="9" fillId="0" borderId="1" xfId="0" quotePrefix="1"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quotePrefix="1" applyFont="1" applyBorder="1">
      <alignment vertical="center"/>
    </xf>
    <xf numFmtId="0" fontId="9" fillId="0" borderId="6" xfId="0" applyFont="1" applyBorder="1">
      <alignment vertical="center"/>
    </xf>
    <xf numFmtId="176" fontId="9" fillId="0" borderId="5" xfId="0" applyNumberFormat="1" applyFont="1" applyBorder="1">
      <alignment vertical="center"/>
    </xf>
    <xf numFmtId="176" fontId="9" fillId="0" borderId="6" xfId="0" applyNumberFormat="1" applyFont="1" applyBorder="1">
      <alignment vertical="center"/>
    </xf>
    <xf numFmtId="0" fontId="9" fillId="0" borderId="8" xfId="0" quotePrefix="1" applyFont="1" applyBorder="1">
      <alignment vertical="center"/>
    </xf>
    <xf numFmtId="0" fontId="9" fillId="0" borderId="9" xfId="0" applyFont="1" applyBorder="1">
      <alignment vertical="center"/>
    </xf>
    <xf numFmtId="0" fontId="9" fillId="0" borderId="3" xfId="0" quotePrefix="1" applyFont="1" applyBorder="1">
      <alignment vertical="center"/>
    </xf>
    <xf numFmtId="0" fontId="9" fillId="0" borderId="7" xfId="0" applyFont="1" applyBorder="1">
      <alignment vertical="center"/>
    </xf>
    <xf numFmtId="0" fontId="9" fillId="0" borderId="5"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176" fontId="9" fillId="0" borderId="7" xfId="0" applyNumberFormat="1" applyFont="1" applyBorder="1">
      <alignment vertical="center"/>
    </xf>
    <xf numFmtId="176" fontId="9" fillId="0" borderId="14" xfId="0" applyNumberFormat="1" applyFont="1" applyBorder="1">
      <alignment vertical="center"/>
    </xf>
    <xf numFmtId="0" fontId="5" fillId="2" borderId="0" xfId="0" applyFont="1" applyFill="1" applyAlignment="1">
      <alignment horizontal="center" vertical="center" wrapText="1"/>
    </xf>
    <xf numFmtId="0" fontId="9" fillId="0" borderId="15" xfId="0" applyFont="1" applyBorder="1">
      <alignment vertical="center"/>
    </xf>
    <xf numFmtId="0" fontId="9" fillId="0" borderId="16" xfId="0" applyFont="1" applyBorder="1">
      <alignment vertical="center"/>
    </xf>
    <xf numFmtId="0" fontId="9" fillId="0" borderId="0" xfId="0" applyFont="1" applyAlignment="1">
      <alignment horizontal="center" vertical="center"/>
    </xf>
    <xf numFmtId="0" fontId="9" fillId="0" borderId="17" xfId="0" applyFont="1" applyBorder="1">
      <alignment vertical="center"/>
    </xf>
    <xf numFmtId="0" fontId="9" fillId="0" borderId="18" xfId="0" applyFont="1" applyBorder="1">
      <alignment vertical="center"/>
    </xf>
    <xf numFmtId="0" fontId="9" fillId="0" borderId="19" xfId="0" applyFont="1" applyBorder="1">
      <alignment vertical="center"/>
    </xf>
    <xf numFmtId="0" fontId="9" fillId="0" borderId="19" xfId="0" applyFont="1" applyBorder="1" applyAlignment="1">
      <alignment vertical="center" wrapText="1"/>
    </xf>
    <xf numFmtId="0" fontId="9" fillId="0" borderId="0" xfId="0" applyFont="1" applyAlignment="1"/>
    <xf numFmtId="176" fontId="9" fillId="0" borderId="1" xfId="0" applyNumberFormat="1" applyFont="1" applyBorder="1">
      <alignment vertical="center"/>
    </xf>
    <xf numFmtId="176" fontId="9" fillId="0" borderId="2" xfId="0" applyNumberFormat="1" applyFont="1" applyBorder="1">
      <alignment vertical="center"/>
    </xf>
    <xf numFmtId="176" fontId="9" fillId="0" borderId="20" xfId="0" applyNumberFormat="1" applyFont="1" applyBorder="1">
      <alignment vertical="center"/>
    </xf>
    <xf numFmtId="176" fontId="9" fillId="0" borderId="0" xfId="0" applyNumberFormat="1" applyFont="1" applyAlignment="1">
      <alignment horizontal="left" vertical="center"/>
    </xf>
    <xf numFmtId="176" fontId="7" fillId="0" borderId="7" xfId="0" applyNumberFormat="1" applyFont="1" applyBorder="1" applyAlignment="1">
      <alignment horizontal="center" vertical="center"/>
    </xf>
    <xf numFmtId="176" fontId="7" fillId="0" borderId="0" xfId="0" applyNumberFormat="1" applyFont="1" applyAlignment="1">
      <alignment horizontal="center" vertical="center"/>
    </xf>
    <xf numFmtId="0" fontId="9" fillId="0" borderId="20" xfId="0" applyFont="1" applyBorder="1" applyAlignment="1">
      <alignment horizontal="distributed" vertical="center"/>
    </xf>
    <xf numFmtId="0" fontId="11" fillId="0" borderId="0" xfId="0" applyFont="1">
      <alignment vertical="center"/>
    </xf>
    <xf numFmtId="176" fontId="10" fillId="0" borderId="0" xfId="0" applyNumberFormat="1" applyFont="1" applyAlignment="1">
      <alignment horizontal="center" vertical="center"/>
    </xf>
    <xf numFmtId="0" fontId="9" fillId="0" borderId="1" xfId="0" applyFont="1" applyBorder="1" applyAlignment="1">
      <alignment horizontal="left" vertical="center" wrapText="1" indent="1"/>
    </xf>
    <xf numFmtId="0" fontId="9" fillId="0" borderId="14" xfId="0" applyFont="1" applyBorder="1" applyAlignment="1">
      <alignment horizontal="left" vertical="center" wrapText="1" indent="1"/>
    </xf>
    <xf numFmtId="176" fontId="7" fillId="0" borderId="14" xfId="0" applyNumberFormat="1" applyFont="1" applyBorder="1" applyAlignment="1">
      <alignment horizontal="center" vertical="center"/>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20" xfId="0" applyFont="1" applyBorder="1" applyAlignment="1">
      <alignment horizontal="left" vertical="center" wrapText="1" indent="1"/>
    </xf>
    <xf numFmtId="0" fontId="9" fillId="0" borderId="20" xfId="0" applyFont="1" applyBorder="1" applyAlignment="1">
      <alignment horizontal="right" vertical="center" wrapText="1" indent="1"/>
    </xf>
    <xf numFmtId="0" fontId="9" fillId="0" borderId="20" xfId="0" applyFont="1" applyBorder="1">
      <alignment vertical="center"/>
    </xf>
    <xf numFmtId="49" fontId="9" fillId="0" borderId="1" xfId="0" quotePrefix="1" applyNumberFormat="1" applyFont="1" applyBorder="1">
      <alignment vertical="center"/>
    </xf>
    <xf numFmtId="49" fontId="9" fillId="0" borderId="8" xfId="0" quotePrefix="1" applyNumberFormat="1" applyFont="1" applyBorder="1">
      <alignment vertical="center"/>
    </xf>
    <xf numFmtId="0" fontId="9" fillId="0" borderId="1" xfId="0" applyFont="1" applyBorder="1">
      <alignment vertical="center"/>
    </xf>
    <xf numFmtId="176" fontId="9" fillId="0" borderId="1"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7" fillId="0" borderId="20" xfId="0" applyNumberFormat="1" applyFont="1" applyBorder="1" applyAlignment="1">
      <alignment horizontal="center" vertical="center"/>
    </xf>
    <xf numFmtId="49" fontId="9" fillId="0" borderId="3" xfId="0" quotePrefix="1" applyNumberFormat="1" applyFont="1" applyBorder="1">
      <alignment vertical="center"/>
    </xf>
    <xf numFmtId="0" fontId="9" fillId="0" borderId="20" xfId="0" applyFont="1" applyBorder="1" applyAlignment="1">
      <alignment vertical="center" wrapText="1"/>
    </xf>
    <xf numFmtId="0" fontId="9" fillId="0" borderId="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0" xfId="0" applyFont="1" applyAlignment="1">
      <alignment horizontal="right" vertical="center"/>
    </xf>
    <xf numFmtId="0" fontId="9" fillId="0" borderId="14" xfId="0" applyFont="1" applyBorder="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right" vertical="center" wrapText="1" indent="1"/>
    </xf>
    <xf numFmtId="0" fontId="9" fillId="0" borderId="4" xfId="0" applyFont="1" applyBorder="1" applyAlignment="1">
      <alignment horizontal="left" vertical="center"/>
    </xf>
    <xf numFmtId="49" fontId="9" fillId="0" borderId="22" xfId="0" applyNumberFormat="1" applyFont="1" applyBorder="1" applyAlignment="1">
      <alignment horizontal="center" vertical="center"/>
    </xf>
    <xf numFmtId="0" fontId="11" fillId="0" borderId="22" xfId="0" applyFont="1" applyBorder="1" applyAlignment="1">
      <alignment horizontal="center" vertical="top"/>
    </xf>
    <xf numFmtId="0" fontId="9" fillId="0" borderId="22" xfId="0" applyFont="1" applyBorder="1" applyAlignment="1">
      <alignment horizontal="center" vertical="center"/>
    </xf>
    <xf numFmtId="0" fontId="9" fillId="0" borderId="40" xfId="0" applyFont="1" applyBorder="1">
      <alignment vertical="center"/>
    </xf>
    <xf numFmtId="0" fontId="11" fillId="0" borderId="40" xfId="0" applyFont="1" applyBorder="1" applyAlignment="1">
      <alignment horizontal="center" vertical="top"/>
    </xf>
    <xf numFmtId="49" fontId="8" fillId="0" borderId="40" xfId="0" applyNumberFormat="1" applyFont="1" applyBorder="1" applyAlignment="1">
      <alignment vertical="top" wrapText="1"/>
    </xf>
    <xf numFmtId="0" fontId="9" fillId="0" borderId="14" xfId="0" applyFont="1" applyBorder="1">
      <alignment vertical="center"/>
    </xf>
    <xf numFmtId="0" fontId="8" fillId="2" borderId="36" xfId="0" applyFont="1" applyFill="1" applyBorder="1" applyAlignment="1">
      <alignment horizontal="center" vertical="center" wrapText="1"/>
    </xf>
    <xf numFmtId="0" fontId="11" fillId="2" borderId="36" xfId="0" applyFont="1" applyFill="1" applyBorder="1" applyAlignment="1">
      <alignment horizontal="center" vertical="center"/>
    </xf>
    <xf numFmtId="58" fontId="11" fillId="2" borderId="36" xfId="0" applyNumberFormat="1" applyFont="1" applyFill="1" applyBorder="1" applyAlignment="1">
      <alignment horizontal="center" vertical="center"/>
    </xf>
    <xf numFmtId="0" fontId="11" fillId="2" borderId="36" xfId="0" applyFont="1" applyFill="1" applyBorder="1" applyAlignment="1">
      <alignment horizontal="center" vertical="center" wrapText="1"/>
    </xf>
    <xf numFmtId="49" fontId="11" fillId="2" borderId="36" xfId="0" applyNumberFormat="1" applyFont="1" applyFill="1" applyBorder="1" applyAlignment="1">
      <alignment horizontal="center" vertical="center"/>
    </xf>
    <xf numFmtId="57" fontId="8" fillId="2" borderId="36" xfId="0" applyNumberFormat="1" applyFont="1" applyFill="1" applyBorder="1" applyAlignment="1">
      <alignment horizontal="center" vertical="center" wrapText="1"/>
    </xf>
    <xf numFmtId="0" fontId="11" fillId="2" borderId="36" xfId="0" applyFont="1" applyFill="1" applyBorder="1" applyAlignment="1">
      <alignment horizontal="center" vertical="center" wrapText="1" shrinkToFi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9" fillId="0" borderId="10" xfId="0" applyFont="1" applyBorder="1" applyAlignment="1">
      <alignment horizontal="center" vertical="center"/>
    </xf>
    <xf numFmtId="0" fontId="8" fillId="0" borderId="0" xfId="0" applyFont="1" applyAlignment="1">
      <alignment horizontal="center" vertical="top" wrapText="1"/>
    </xf>
    <xf numFmtId="0" fontId="11" fillId="0" borderId="0" xfId="0" applyFont="1" applyAlignment="1">
      <alignment horizontal="center" vertical="top"/>
    </xf>
    <xf numFmtId="0" fontId="11" fillId="2" borderId="0" xfId="0" applyFont="1" applyFill="1" applyAlignment="1">
      <alignment horizontal="center" vertical="top"/>
    </xf>
    <xf numFmtId="58" fontId="11" fillId="2" borderId="0" xfId="0" applyNumberFormat="1" applyFont="1" applyFill="1" applyAlignment="1">
      <alignment horizontal="center" vertical="top"/>
    </xf>
    <xf numFmtId="57" fontId="8" fillId="2" borderId="0" xfId="0" applyNumberFormat="1" applyFont="1" applyFill="1" applyAlignment="1">
      <alignment horizontal="center" vertical="top" wrapText="1"/>
    </xf>
    <xf numFmtId="0" fontId="11" fillId="2" borderId="0" xfId="0" applyFont="1" applyFill="1" applyAlignment="1">
      <alignment horizontal="center" vertical="top" shrinkToFit="1"/>
    </xf>
    <xf numFmtId="0" fontId="9" fillId="0" borderId="12" xfId="0" applyFont="1" applyBorder="1" applyAlignment="1">
      <alignment vertical="center" wrapText="1"/>
    </xf>
    <xf numFmtId="0" fontId="3" fillId="0" borderId="0" xfId="0" applyFont="1" applyAlignment="1">
      <alignment horizontal="center" vertical="center" wrapText="1"/>
    </xf>
    <xf numFmtId="0" fontId="9" fillId="0" borderId="1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57" fontId="11" fillId="0" borderId="0" xfId="0" applyNumberFormat="1" applyFont="1" applyAlignment="1">
      <alignment horizontal="center" vertical="top"/>
    </xf>
    <xf numFmtId="0" fontId="8" fillId="2" borderId="0" xfId="0" applyFont="1" applyFill="1" applyAlignment="1">
      <alignment horizontal="center" vertical="top" wrapText="1"/>
    </xf>
    <xf numFmtId="58" fontId="11" fillId="2" borderId="12" xfId="0" applyNumberFormat="1" applyFont="1" applyFill="1" applyBorder="1" applyAlignment="1">
      <alignment horizontal="center" vertical="top"/>
    </xf>
    <xf numFmtId="57" fontId="11" fillId="2" borderId="36" xfId="0" applyNumberFormat="1" applyFont="1" applyFill="1" applyBorder="1" applyAlignment="1">
      <alignment horizontal="center" vertical="center"/>
    </xf>
    <xf numFmtId="0" fontId="0" fillId="0" borderId="36" xfId="0" applyBorder="1" applyAlignment="1">
      <alignment horizontal="center" vertical="center"/>
    </xf>
    <xf numFmtId="0" fontId="0" fillId="0" borderId="36" xfId="0" applyBorder="1">
      <alignment vertical="center"/>
    </xf>
    <xf numFmtId="0" fontId="20" fillId="0" borderId="36" xfId="0" applyFont="1" applyBorder="1">
      <alignment vertical="center"/>
    </xf>
    <xf numFmtId="0" fontId="0" fillId="0" borderId="36" xfId="0" applyBorder="1" applyAlignment="1">
      <alignment vertical="center" wrapText="1"/>
    </xf>
    <xf numFmtId="0" fontId="0" fillId="0" borderId="0" xfId="0" applyAlignment="1">
      <alignment horizontal="center" vertical="center"/>
    </xf>
    <xf numFmtId="0" fontId="21" fillId="0" borderId="0" xfId="0" applyFont="1">
      <alignment vertical="center"/>
    </xf>
    <xf numFmtId="0" fontId="9" fillId="0" borderId="1" xfId="0" applyFont="1" applyBorder="1" applyAlignment="1">
      <alignment horizontal="left" vertical="center"/>
    </xf>
    <xf numFmtId="0" fontId="9" fillId="0" borderId="3" xfId="0" applyFont="1" applyBorder="1" applyAlignment="1">
      <alignment horizontal="left" vertical="center"/>
    </xf>
    <xf numFmtId="176" fontId="9" fillId="0" borderId="4" xfId="0" applyNumberFormat="1" applyFont="1" applyBorder="1">
      <alignment vertical="center"/>
    </xf>
    <xf numFmtId="0" fontId="11" fillId="0" borderId="0" xfId="0" applyFont="1" applyAlignment="1">
      <alignment vertical="top"/>
    </xf>
    <xf numFmtId="0" fontId="9" fillId="0" borderId="0" xfId="0" applyFont="1" applyAlignment="1">
      <alignment horizontal="center" vertical="center" wrapText="1"/>
    </xf>
    <xf numFmtId="49" fontId="22" fillId="0" borderId="0" xfId="0" applyNumberFormat="1" applyFont="1" applyAlignment="1">
      <alignment horizontal="left" vertical="center" wrapText="1"/>
    </xf>
    <xf numFmtId="0" fontId="9" fillId="0" borderId="0" xfId="0" quotePrefix="1" applyFont="1">
      <alignment vertical="center"/>
    </xf>
    <xf numFmtId="0" fontId="9" fillId="0" borderId="47" xfId="0" quotePrefix="1" applyFont="1" applyBorder="1">
      <alignment vertical="center"/>
    </xf>
    <xf numFmtId="0" fontId="9" fillId="0" borderId="47" xfId="0" applyFont="1" applyBorder="1" applyAlignment="1">
      <alignment vertical="center" wrapText="1"/>
    </xf>
    <xf numFmtId="0" fontId="9" fillId="0" borderId="47" xfId="0" applyFont="1" applyBorder="1" applyAlignment="1">
      <alignment horizontal="center" vertical="center" wrapText="1"/>
    </xf>
    <xf numFmtId="49" fontId="22" fillId="0" borderId="47" xfId="0" applyNumberFormat="1" applyFont="1" applyBorder="1" applyAlignment="1">
      <alignment horizontal="left" vertical="center" wrapText="1"/>
    </xf>
    <xf numFmtId="0" fontId="9" fillId="0" borderId="48" xfId="0" quotePrefix="1" applyFont="1" applyBorder="1">
      <alignment vertical="center"/>
    </xf>
    <xf numFmtId="0" fontId="9" fillId="0" borderId="48" xfId="0" applyFont="1" applyBorder="1" applyAlignment="1">
      <alignment vertical="center" wrapText="1"/>
    </xf>
    <xf numFmtId="0" fontId="9" fillId="0" borderId="48" xfId="0" applyFont="1" applyBorder="1" applyAlignment="1">
      <alignment horizontal="center" vertical="center" wrapText="1"/>
    </xf>
    <xf numFmtId="49" fontId="22" fillId="0" borderId="48" xfId="0" applyNumberFormat="1" applyFont="1" applyBorder="1" applyAlignment="1">
      <alignment horizontal="left" vertical="center" wrapText="1"/>
    </xf>
    <xf numFmtId="0" fontId="9" fillId="0" borderId="47" xfId="0" applyFont="1" applyBorder="1">
      <alignment vertical="center"/>
    </xf>
    <xf numFmtId="0" fontId="9" fillId="0" borderId="48" xfId="0" applyFont="1" applyBorder="1">
      <alignment vertical="center"/>
    </xf>
    <xf numFmtId="0" fontId="29" fillId="2" borderId="0" xfId="0" applyFont="1" applyFill="1" applyAlignment="1">
      <alignment horizontal="center" vertical="center" wrapText="1"/>
    </xf>
    <xf numFmtId="0" fontId="9" fillId="3" borderId="33"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8" fillId="4" borderId="33" xfId="0" applyFont="1" applyFill="1" applyBorder="1" applyAlignment="1">
      <alignment horizontal="center" vertical="top" wrapText="1"/>
    </xf>
    <xf numFmtId="0" fontId="8" fillId="4" borderId="36" xfId="0" applyFont="1" applyFill="1" applyBorder="1" applyAlignment="1">
      <alignment horizontal="center" vertical="top" wrapText="1"/>
    </xf>
    <xf numFmtId="0" fontId="8" fillId="4" borderId="10" xfId="0" applyFont="1" applyFill="1" applyBorder="1" applyAlignment="1">
      <alignment horizontal="center" vertical="top" wrapText="1"/>
    </xf>
    <xf numFmtId="0" fontId="3" fillId="3" borderId="33" xfId="0" applyFont="1" applyFill="1" applyBorder="1" applyAlignment="1">
      <alignment horizontal="center" vertical="top" wrapText="1"/>
    </xf>
    <xf numFmtId="0" fontId="3" fillId="3" borderId="36" xfId="0" applyFont="1" applyFill="1" applyBorder="1" applyAlignment="1">
      <alignment horizontal="center" vertical="top" wrapText="1"/>
    </xf>
    <xf numFmtId="0" fontId="9" fillId="4" borderId="33"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3" xfId="0" applyFont="1" applyFill="1" applyBorder="1" applyAlignment="1">
      <alignment horizontal="center" vertical="center" wrapText="1" shrinkToFit="1"/>
    </xf>
    <xf numFmtId="0" fontId="3" fillId="4" borderId="36" xfId="0" applyFont="1" applyFill="1" applyBorder="1" applyAlignment="1">
      <alignment horizontal="center" vertical="center" wrapText="1" shrinkToFit="1"/>
    </xf>
    <xf numFmtId="0" fontId="3" fillId="4" borderId="10" xfId="0" applyFont="1" applyFill="1" applyBorder="1" applyAlignment="1">
      <alignment horizontal="center" vertical="center" wrapText="1" shrinkToFi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4" fillId="4" borderId="36" xfId="0" applyFont="1" applyFill="1" applyBorder="1" applyAlignment="1">
      <alignment horizontal="center" vertical="top" wrapText="1"/>
    </xf>
    <xf numFmtId="0" fontId="4" fillId="4" borderId="10" xfId="0" applyFont="1" applyFill="1" applyBorder="1" applyAlignment="1">
      <alignment horizontal="center" vertical="top" wrapText="1"/>
    </xf>
    <xf numFmtId="0" fontId="17" fillId="0" borderId="0" xfId="0" applyFont="1" applyAlignment="1">
      <alignment horizontal="center" vertical="center" wrapText="1"/>
    </xf>
    <xf numFmtId="177" fontId="9" fillId="0" borderId="0" xfId="0" applyNumberFormat="1" applyFont="1" applyAlignment="1">
      <alignment horizontal="center" vertical="center"/>
    </xf>
    <xf numFmtId="0" fontId="3" fillId="3" borderId="32"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8" fillId="0" borderId="40" xfId="0" applyFont="1" applyBorder="1" applyAlignment="1">
      <alignment horizontal="center" vertical="top" wrapText="1"/>
    </xf>
    <xf numFmtId="0" fontId="8" fillId="0" borderId="36" xfId="0" applyFont="1" applyBorder="1" applyAlignment="1">
      <alignment horizontal="center" vertical="top" wrapText="1"/>
    </xf>
    <xf numFmtId="57" fontId="8" fillId="0" borderId="40" xfId="0" applyNumberFormat="1" applyFont="1" applyBorder="1" applyAlignment="1">
      <alignment horizontal="center" vertical="top" wrapText="1"/>
    </xf>
    <xf numFmtId="57" fontId="8" fillId="0" borderId="36" xfId="0" applyNumberFormat="1" applyFont="1" applyBorder="1" applyAlignment="1">
      <alignment horizontal="center" vertical="top" wrapText="1"/>
    </xf>
    <xf numFmtId="0" fontId="8" fillId="0" borderId="21" xfId="0" applyFont="1" applyBorder="1" applyAlignment="1">
      <alignment horizontal="center" vertical="top" wrapText="1"/>
    </xf>
    <xf numFmtId="57" fontId="8" fillId="0" borderId="21" xfId="0" applyNumberFormat="1" applyFont="1" applyBorder="1" applyAlignment="1">
      <alignment horizontal="center" vertical="top" wrapText="1"/>
    </xf>
    <xf numFmtId="0" fontId="9" fillId="3" borderId="36" xfId="0" applyFont="1" applyFill="1" applyBorder="1" applyAlignment="1">
      <alignment horizontal="center" vertical="center"/>
    </xf>
    <xf numFmtId="0" fontId="9" fillId="3" borderId="10" xfId="0" applyFont="1" applyFill="1" applyBorder="1" applyAlignment="1">
      <alignment horizontal="center" vertical="center"/>
    </xf>
    <xf numFmtId="0" fontId="3" fillId="3" borderId="36" xfId="0" applyFont="1" applyFill="1" applyBorder="1" applyAlignment="1">
      <alignment horizontal="center" vertical="center" wrapText="1" shrinkToFit="1"/>
    </xf>
    <xf numFmtId="0" fontId="3" fillId="3" borderId="10" xfId="0" applyFont="1" applyFill="1" applyBorder="1" applyAlignment="1">
      <alignment horizontal="center" vertical="center" wrapText="1" shrinkToFit="1"/>
    </xf>
    <xf numFmtId="0" fontId="3" fillId="3" borderId="33" xfId="0" applyFont="1" applyFill="1" applyBorder="1" applyAlignment="1">
      <alignment horizontal="center" vertical="center" wrapText="1" shrinkToFit="1"/>
    </xf>
    <xf numFmtId="0" fontId="11" fillId="0" borderId="40" xfId="0" applyFont="1" applyBorder="1" applyAlignment="1">
      <alignment horizontal="center" vertical="top"/>
    </xf>
    <xf numFmtId="0" fontId="11" fillId="0" borderId="36" xfId="0" applyFont="1" applyBorder="1" applyAlignment="1">
      <alignment horizontal="center" vertical="top"/>
    </xf>
    <xf numFmtId="0" fontId="9" fillId="0" borderId="0" xfId="0" applyFont="1" applyAlignment="1">
      <alignment horizontal="distributed" vertical="center"/>
    </xf>
    <xf numFmtId="0" fontId="9" fillId="0" borderId="0" xfId="0" applyFont="1" applyAlignment="1">
      <alignment horizontal="distributed" vertical="center" wrapText="1"/>
    </xf>
    <xf numFmtId="0" fontId="9" fillId="0" borderId="0" xfId="0" applyFont="1" applyAlignment="1">
      <alignment vertical="center" wrapText="1" shrinkToFit="1"/>
    </xf>
    <xf numFmtId="49" fontId="8" fillId="0" borderId="40" xfId="0" applyNumberFormat="1" applyFont="1" applyBorder="1" applyAlignment="1">
      <alignment horizontal="center" vertical="top" wrapText="1"/>
    </xf>
    <xf numFmtId="0" fontId="9" fillId="0" borderId="0" xfId="0" applyFont="1" applyAlignment="1">
      <alignment vertical="center" shrinkToFit="1"/>
    </xf>
    <xf numFmtId="49" fontId="9" fillId="0" borderId="0" xfId="0" applyNumberFormat="1" applyFont="1" applyAlignment="1">
      <alignment horizontal="left" vertical="center" shrinkToFit="1"/>
    </xf>
    <xf numFmtId="0" fontId="9" fillId="0" borderId="20" xfId="0" applyFont="1" applyBorder="1" applyAlignment="1">
      <alignment horizontal="left" vertical="center" wrapText="1"/>
    </xf>
    <xf numFmtId="0" fontId="9" fillId="0" borderId="14" xfId="0" applyFont="1" applyBorder="1" applyAlignment="1">
      <alignment horizontal="distributed" vertical="center"/>
    </xf>
    <xf numFmtId="0" fontId="11" fillId="0" borderId="40" xfId="0" applyFont="1" applyBorder="1" applyAlignment="1">
      <alignment horizontal="center" vertical="top" shrinkToFit="1"/>
    </xf>
    <xf numFmtId="0" fontId="11" fillId="0" borderId="36" xfId="0" applyFont="1" applyBorder="1" applyAlignment="1">
      <alignment horizontal="center" vertical="top" shrinkToFit="1"/>
    </xf>
    <xf numFmtId="0" fontId="9" fillId="0" borderId="40" xfId="0" applyFont="1" applyBorder="1" applyAlignment="1">
      <alignment horizontal="center" vertical="top" wrapText="1"/>
    </xf>
    <xf numFmtId="0" fontId="9" fillId="0" borderId="36" xfId="0" applyFont="1" applyBorder="1" applyAlignment="1">
      <alignment horizontal="center" vertical="top" wrapText="1"/>
    </xf>
    <xf numFmtId="0" fontId="9" fillId="0" borderId="7" xfId="0" applyFont="1" applyBorder="1" applyAlignment="1">
      <alignment horizontal="distributed" vertical="center"/>
    </xf>
    <xf numFmtId="0" fontId="9" fillId="0" borderId="5"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6" xfId="0" applyFont="1" applyBorder="1" applyAlignment="1">
      <alignment horizontal="left" vertical="center" wrapText="1" indent="1"/>
    </xf>
    <xf numFmtId="177" fontId="9" fillId="0" borderId="14" xfId="0" applyNumberFormat="1" applyFont="1" applyBorder="1" applyAlignment="1">
      <alignment horizontal="center" vertical="center"/>
    </xf>
    <xf numFmtId="0" fontId="9" fillId="0" borderId="20" xfId="0" applyFont="1" applyBorder="1" applyAlignment="1">
      <alignment horizontal="distributed" vertical="top"/>
    </xf>
    <xf numFmtId="177" fontId="9" fillId="0" borderId="7" xfId="0" applyNumberFormat="1" applyFont="1" applyBorder="1" applyAlignment="1">
      <alignment horizontal="center" vertical="center"/>
    </xf>
    <xf numFmtId="0" fontId="9" fillId="0" borderId="14"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176" fontId="9" fillId="0" borderId="5"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1" xfId="0" applyNumberFormat="1" applyFont="1" applyBorder="1" applyAlignment="1">
      <alignment horizontal="left" vertical="center" wrapText="1"/>
    </xf>
    <xf numFmtId="176" fontId="9" fillId="0" borderId="14" xfId="0" applyNumberFormat="1" applyFont="1" applyBorder="1" applyAlignment="1">
      <alignment horizontal="left" vertical="center" wrapText="1"/>
    </xf>
    <xf numFmtId="176" fontId="9" fillId="0" borderId="2" xfId="0" applyNumberFormat="1" applyFont="1" applyBorder="1" applyAlignment="1">
      <alignment horizontal="left" vertical="center" wrapText="1"/>
    </xf>
    <xf numFmtId="176" fontId="9" fillId="0" borderId="3" xfId="0" applyNumberFormat="1" applyFont="1" applyBorder="1" applyAlignment="1">
      <alignment horizontal="left" vertical="center" wrapText="1"/>
    </xf>
    <xf numFmtId="176" fontId="9" fillId="0" borderId="20" xfId="0" applyNumberFormat="1" applyFont="1" applyBorder="1" applyAlignment="1">
      <alignment horizontal="left" vertical="center" wrapText="1"/>
    </xf>
    <xf numFmtId="176" fontId="9" fillId="0" borderId="4" xfId="0" applyNumberFormat="1" applyFont="1" applyBorder="1" applyAlignment="1">
      <alignment horizontal="left" vertical="center" wrapText="1"/>
    </xf>
    <xf numFmtId="177" fontId="9" fillId="0" borderId="20" xfId="0" applyNumberFormat="1" applyFont="1" applyBorder="1" applyAlignment="1">
      <alignment horizontal="center" vertical="center"/>
    </xf>
    <xf numFmtId="0" fontId="9" fillId="0" borderId="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20" xfId="0" applyFont="1" applyBorder="1" applyAlignment="1">
      <alignment horizontal="left" vertical="center" shrinkToFit="1"/>
    </xf>
    <xf numFmtId="49" fontId="9" fillId="0" borderId="20"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0"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left" vertical="center" wrapText="1" indent="1"/>
    </xf>
    <xf numFmtId="0" fontId="9" fillId="0" borderId="20" xfId="0" applyFont="1" applyBorder="1" applyAlignment="1">
      <alignment horizontal="left" vertical="center" wrapText="1" indent="1"/>
    </xf>
    <xf numFmtId="0" fontId="9" fillId="0" borderId="4" xfId="0" applyFont="1" applyBorder="1" applyAlignment="1">
      <alignment horizontal="left" vertical="center" wrapText="1" indent="1"/>
    </xf>
    <xf numFmtId="0" fontId="9" fillId="0" borderId="6" xfId="0" applyFont="1" applyBorder="1" applyAlignment="1">
      <alignment horizontal="distributed" vertical="center"/>
    </xf>
    <xf numFmtId="0" fontId="11" fillId="0" borderId="0" xfId="0" applyFont="1" applyAlignment="1">
      <alignment horizontal="left" vertical="center"/>
    </xf>
    <xf numFmtId="0" fontId="11" fillId="0" borderId="0" xfId="0" applyFont="1" applyAlignment="1">
      <alignment horizontal="left" vertical="top" wrapText="1"/>
    </xf>
    <xf numFmtId="57" fontId="13" fillId="0" borderId="25" xfId="0" applyNumberFormat="1"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3" fillId="0" borderId="2"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3" xfId="0" applyFont="1" applyBorder="1" applyAlignment="1">
      <alignment horizontal="center" vertical="center"/>
    </xf>
    <xf numFmtId="0" fontId="13" fillId="0" borderId="28" xfId="0" applyFont="1" applyBorder="1" applyAlignment="1">
      <alignment horizontal="center" vertical="center"/>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8" xfId="0" applyFont="1" applyBorder="1" applyAlignment="1">
      <alignment horizontal="center" vertical="center" wrapText="1"/>
    </xf>
    <xf numFmtId="49" fontId="3" fillId="0" borderId="25" xfId="0" applyNumberFormat="1" applyFont="1" applyBorder="1" applyAlignment="1">
      <alignment horizontal="center" vertical="center" wrapText="1" shrinkToFit="1"/>
    </xf>
    <xf numFmtId="49" fontId="3" fillId="0" borderId="26" xfId="0" applyNumberFormat="1" applyFont="1" applyBorder="1" applyAlignment="1">
      <alignment horizontal="center" vertical="center" wrapText="1" shrinkToFit="1"/>
    </xf>
    <xf numFmtId="49" fontId="3" fillId="0" borderId="27" xfId="0" applyNumberFormat="1" applyFont="1" applyBorder="1" applyAlignment="1">
      <alignment horizontal="center" vertical="center" wrapText="1" shrinkToFit="1"/>
    </xf>
    <xf numFmtId="49" fontId="3" fillId="0" borderId="25"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40" xfId="0" applyNumberFormat="1" applyFont="1" applyBorder="1" applyAlignment="1">
      <alignment horizontal="center" vertical="center" wrapText="1"/>
    </xf>
    <xf numFmtId="0" fontId="13" fillId="0" borderId="25" xfId="0" applyFont="1" applyBorder="1" applyAlignment="1">
      <alignment horizontal="center" vertical="center"/>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57" fontId="11" fillId="0" borderId="25" xfId="0" applyNumberFormat="1"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49" fontId="27" fillId="0" borderId="25" xfId="0" applyNumberFormat="1" applyFont="1" applyBorder="1" applyAlignment="1">
      <alignment horizontal="center" vertical="center" wrapText="1" shrinkToFit="1"/>
    </xf>
    <xf numFmtId="49" fontId="27" fillId="0" borderId="26" xfId="0" applyNumberFormat="1" applyFont="1" applyBorder="1" applyAlignment="1">
      <alignment horizontal="center" vertical="center" shrinkToFit="1"/>
    </xf>
    <xf numFmtId="49" fontId="27" fillId="0" borderId="27" xfId="0" applyNumberFormat="1" applyFont="1" applyBorder="1" applyAlignment="1">
      <alignment horizontal="center" vertical="center" shrinkToFit="1"/>
    </xf>
    <xf numFmtId="49" fontId="27" fillId="0" borderId="25" xfId="0" applyNumberFormat="1" applyFont="1" applyBorder="1" applyAlignment="1">
      <alignment horizontal="center" vertical="center"/>
    </xf>
    <xf numFmtId="49" fontId="27" fillId="0" borderId="26" xfId="0" applyNumberFormat="1" applyFont="1" applyBorder="1" applyAlignment="1">
      <alignment horizontal="center" vertical="center"/>
    </xf>
    <xf numFmtId="49" fontId="27" fillId="0" borderId="27" xfId="0" applyNumberFormat="1" applyFont="1" applyBorder="1" applyAlignment="1">
      <alignment horizontal="center" vertical="center"/>
    </xf>
    <xf numFmtId="49" fontId="27" fillId="0" borderId="40" xfId="0" applyNumberFormat="1" applyFont="1" applyBorder="1" applyAlignment="1">
      <alignment horizontal="center" vertical="center" wrapText="1"/>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22" fillId="0" borderId="25" xfId="0" applyFont="1" applyBorder="1" applyAlignment="1">
      <alignment horizontal="center" vertical="center"/>
    </xf>
    <xf numFmtId="0" fontId="22" fillId="0" borderId="27" xfId="0" applyFont="1" applyBorder="1" applyAlignment="1">
      <alignment horizontal="center" vertical="center"/>
    </xf>
    <xf numFmtId="0" fontId="26" fillId="0" borderId="1" xfId="0" applyFont="1" applyBorder="1" applyAlignment="1">
      <alignment horizontal="left" vertical="center" wrapText="1" indent="1"/>
    </xf>
    <xf numFmtId="0" fontId="26" fillId="0" borderId="14" xfId="0" applyFont="1" applyBorder="1" applyAlignment="1">
      <alignment horizontal="left" vertical="center" wrapText="1" indent="1"/>
    </xf>
    <xf numFmtId="0" fontId="26" fillId="0" borderId="2" xfId="0" applyFont="1" applyBorder="1" applyAlignment="1">
      <alignment horizontal="left" vertical="center" wrapText="1" indent="1"/>
    </xf>
    <xf numFmtId="49" fontId="22" fillId="0" borderId="20" xfId="0" applyNumberFormat="1" applyFont="1" applyBorder="1" applyAlignment="1">
      <alignment horizontal="left" vertical="center" wrapText="1"/>
    </xf>
    <xf numFmtId="49" fontId="22" fillId="0" borderId="4" xfId="0" applyNumberFormat="1" applyFont="1" applyBorder="1" applyAlignment="1">
      <alignment horizontal="left" vertical="center" wrapText="1"/>
    </xf>
    <xf numFmtId="0" fontId="22" fillId="0" borderId="8" xfId="0" applyFont="1" applyBorder="1" applyAlignment="1">
      <alignment horizontal="left" vertical="center" wrapText="1" indent="1"/>
    </xf>
    <xf numFmtId="0" fontId="22" fillId="0" borderId="0" xfId="0" applyFont="1" applyAlignment="1">
      <alignment horizontal="left" vertical="center" wrapText="1" indent="1"/>
    </xf>
    <xf numFmtId="0" fontId="22" fillId="0" borderId="9" xfId="0" applyFont="1" applyBorder="1" applyAlignment="1">
      <alignment horizontal="left" vertical="center" wrapText="1" indent="1"/>
    </xf>
    <xf numFmtId="0" fontId="22" fillId="0" borderId="5" xfId="0" applyFont="1" applyBorder="1" applyAlignment="1">
      <alignment horizontal="left" vertical="center" wrapText="1" indent="1"/>
    </xf>
    <xf numFmtId="0" fontId="22" fillId="0" borderId="7" xfId="0" applyFont="1" applyBorder="1" applyAlignment="1">
      <alignment horizontal="left" vertical="center" wrapText="1" indent="1"/>
    </xf>
    <xf numFmtId="0" fontId="22" fillId="0" borderId="6" xfId="0" applyFont="1" applyBorder="1" applyAlignment="1">
      <alignment horizontal="left" vertical="center" wrapText="1" indent="1"/>
    </xf>
    <xf numFmtId="0" fontId="22" fillId="0" borderId="7" xfId="0" applyFont="1" applyBorder="1" applyAlignment="1">
      <alignment horizontal="left" vertical="center" wrapText="1"/>
    </xf>
    <xf numFmtId="0" fontId="22" fillId="0" borderId="6" xfId="0" applyFont="1" applyBorder="1" applyAlignment="1">
      <alignment horizontal="left" vertical="center" wrapText="1"/>
    </xf>
    <xf numFmtId="0" fontId="22" fillId="0" borderId="14" xfId="0" applyFont="1" applyBorder="1" applyAlignment="1">
      <alignment horizontal="left" vertical="center" wrapText="1"/>
    </xf>
    <xf numFmtId="0" fontId="22" fillId="0" borderId="2" xfId="0" applyFont="1" applyBorder="1" applyAlignment="1">
      <alignment horizontal="left" vertical="center" wrapText="1"/>
    </xf>
    <xf numFmtId="177" fontId="22" fillId="0" borderId="7" xfId="0" applyNumberFormat="1" applyFont="1" applyBorder="1" applyAlignment="1">
      <alignment horizontal="center" vertical="center"/>
    </xf>
    <xf numFmtId="0" fontId="22" fillId="0" borderId="20" xfId="0" applyFont="1" applyBorder="1" applyAlignment="1">
      <alignment horizontal="left" vertical="center" wrapText="1"/>
    </xf>
    <xf numFmtId="0" fontId="22" fillId="0" borderId="4" xfId="0" applyFont="1" applyBorder="1" applyAlignment="1">
      <alignment horizontal="left" vertical="center" wrapText="1"/>
    </xf>
    <xf numFmtId="177" fontId="22" fillId="0" borderId="14" xfId="0" applyNumberFormat="1" applyFont="1" applyBorder="1" applyAlignment="1">
      <alignment horizontal="center" vertical="center"/>
    </xf>
    <xf numFmtId="176" fontId="22" fillId="0" borderId="1" xfId="0" applyNumberFormat="1" applyFont="1" applyBorder="1" applyAlignment="1">
      <alignment horizontal="left" vertical="center" wrapText="1"/>
    </xf>
    <xf numFmtId="176" fontId="22" fillId="0" borderId="14" xfId="0" applyNumberFormat="1" applyFont="1" applyBorder="1" applyAlignment="1">
      <alignment horizontal="left" vertical="center" wrapText="1"/>
    </xf>
    <xf numFmtId="176" fontId="22" fillId="0" borderId="2" xfId="0" applyNumberFormat="1" applyFont="1" applyBorder="1" applyAlignment="1">
      <alignment horizontal="left" vertical="center" wrapText="1"/>
    </xf>
    <xf numFmtId="176" fontId="22" fillId="0" borderId="3" xfId="0" applyNumberFormat="1" applyFont="1" applyBorder="1" applyAlignment="1">
      <alignment horizontal="left" vertical="center" wrapText="1"/>
    </xf>
    <xf numFmtId="176" fontId="22" fillId="0" borderId="20" xfId="0" applyNumberFormat="1" applyFont="1" applyBorder="1" applyAlignment="1">
      <alignment horizontal="left" vertical="center" wrapText="1"/>
    </xf>
    <xf numFmtId="176" fontId="22" fillId="0" borderId="4" xfId="0" applyNumberFormat="1" applyFont="1" applyBorder="1" applyAlignment="1">
      <alignment horizontal="left" vertical="center" wrapText="1"/>
    </xf>
    <xf numFmtId="177" fontId="22" fillId="0" borderId="20" xfId="0" applyNumberFormat="1" applyFont="1" applyBorder="1" applyAlignment="1">
      <alignment horizontal="center" vertical="center"/>
    </xf>
    <xf numFmtId="0" fontId="11" fillId="0" borderId="18" xfId="0" applyFont="1" applyBorder="1" applyAlignment="1">
      <alignment horizontal="center" vertical="top"/>
    </xf>
    <xf numFmtId="0" fontId="11" fillId="0" borderId="0" xfId="0" applyFont="1" applyAlignment="1">
      <alignment horizontal="center" vertical="top"/>
    </xf>
    <xf numFmtId="0" fontId="22" fillId="0" borderId="0" xfId="0" applyFont="1" applyAlignment="1">
      <alignment vertical="center" shrinkToFit="1"/>
    </xf>
    <xf numFmtId="0" fontId="8" fillId="0" borderId="18" xfId="0" applyFont="1" applyBorder="1" applyAlignment="1">
      <alignment horizontal="center" vertical="top" wrapText="1"/>
    </xf>
    <xf numFmtId="0" fontId="8" fillId="0" borderId="0" xfId="0" applyFont="1" applyAlignment="1">
      <alignment horizontal="center" vertical="top" wrapText="1"/>
    </xf>
    <xf numFmtId="49" fontId="8" fillId="0" borderId="18" xfId="0" applyNumberFormat="1" applyFont="1" applyBorder="1" applyAlignment="1">
      <alignment horizontal="center" vertical="top" wrapText="1"/>
    </xf>
    <xf numFmtId="57" fontId="8" fillId="0" borderId="18" xfId="0" applyNumberFormat="1" applyFont="1" applyBorder="1" applyAlignment="1">
      <alignment horizontal="center" vertical="top" wrapText="1"/>
    </xf>
    <xf numFmtId="57" fontId="8" fillId="0" borderId="0" xfId="0" applyNumberFormat="1" applyFont="1" applyAlignment="1">
      <alignment horizontal="center" vertical="top" wrapText="1"/>
    </xf>
    <xf numFmtId="0" fontId="11" fillId="0" borderId="18" xfId="0" applyFont="1" applyBorder="1" applyAlignment="1">
      <alignment horizontal="center" vertical="top" shrinkToFit="1"/>
    </xf>
    <xf numFmtId="0" fontId="11" fillId="0" borderId="0" xfId="0" applyFont="1" applyAlignment="1">
      <alignment horizontal="center" vertical="top" shrinkToFit="1"/>
    </xf>
    <xf numFmtId="57" fontId="8" fillId="0" borderId="12" xfId="0" applyNumberFormat="1" applyFont="1" applyBorder="1" applyAlignment="1">
      <alignment horizontal="center" vertical="top" wrapText="1"/>
    </xf>
    <xf numFmtId="0" fontId="3" fillId="0" borderId="21"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0" fontId="3" fillId="0" borderId="41" xfId="0" applyFont="1" applyBorder="1" applyAlignment="1">
      <alignment horizontal="center" vertical="center" wrapText="1" shrinkToFi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41" xfId="0" applyFont="1" applyBorder="1" applyAlignment="1">
      <alignment vertical="top" wrapText="1"/>
    </xf>
    <xf numFmtId="0" fontId="12" fillId="0" borderId="19" xfId="0" applyFont="1" applyBorder="1" applyAlignment="1">
      <alignment horizontal="center" vertical="center" wrapText="1"/>
    </xf>
    <xf numFmtId="0" fontId="12" fillId="0" borderId="0" xfId="0" applyFont="1" applyAlignment="1">
      <alignment horizontal="center" vertical="center" wrapText="1"/>
    </xf>
    <xf numFmtId="176" fontId="7" fillId="0" borderId="0" xfId="0" applyNumberFormat="1" applyFont="1" applyAlignment="1">
      <alignment horizontal="right" vertical="center"/>
    </xf>
    <xf numFmtId="177" fontId="22" fillId="0" borderId="0" xfId="0" applyNumberFormat="1" applyFont="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3" xfId="0" applyFont="1" applyBorder="1" applyAlignment="1">
      <alignment horizontal="center" vertical="center" wrapText="1"/>
    </xf>
    <xf numFmtId="0" fontId="26" fillId="0" borderId="3" xfId="0" applyFont="1" applyBorder="1" applyAlignment="1">
      <alignment horizontal="left" vertical="center" wrapText="1" indent="1"/>
    </xf>
    <xf numFmtId="0" fontId="26" fillId="0" borderId="20" xfId="0" applyFont="1" applyBorder="1" applyAlignment="1">
      <alignment horizontal="left" vertical="center" wrapText="1" indent="1"/>
    </xf>
    <xf numFmtId="0" fontId="26" fillId="0" borderId="4" xfId="0" applyFont="1" applyBorder="1" applyAlignment="1">
      <alignment horizontal="left" vertical="center" wrapText="1" indent="1"/>
    </xf>
    <xf numFmtId="0" fontId="26" fillId="0" borderId="1" xfId="0" applyFont="1" applyBorder="1" applyAlignment="1">
      <alignment horizontal="left" vertical="center" wrapText="1"/>
    </xf>
    <xf numFmtId="0" fontId="26" fillId="0" borderId="1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20" xfId="0" applyFont="1" applyBorder="1" applyAlignment="1">
      <alignment horizontal="left" vertical="center" wrapText="1"/>
    </xf>
    <xf numFmtId="0" fontId="26" fillId="0" borderId="4" xfId="0" applyFont="1" applyBorder="1" applyAlignment="1">
      <alignment horizontal="left" vertical="center" wrapText="1"/>
    </xf>
    <xf numFmtId="0" fontId="9" fillId="0" borderId="14" xfId="0" applyFont="1" applyBorder="1" applyAlignment="1">
      <alignment vertical="center"/>
    </xf>
    <xf numFmtId="0" fontId="9" fillId="0" borderId="2" xfId="0" applyFont="1" applyBorder="1" applyAlignment="1">
      <alignment vertical="center"/>
    </xf>
    <xf numFmtId="0" fontId="9" fillId="0" borderId="20" xfId="0" applyFont="1" applyBorder="1" applyAlignment="1">
      <alignment vertical="center"/>
    </xf>
    <xf numFmtId="0" fontId="9" fillId="0" borderId="4" xfId="0" applyFont="1" applyBorder="1" applyAlignment="1">
      <alignment vertical="center"/>
    </xf>
    <xf numFmtId="0" fontId="22" fillId="0" borderId="14" xfId="0" applyFont="1" applyBorder="1" applyAlignment="1">
      <alignment vertical="center"/>
    </xf>
    <xf numFmtId="0" fontId="22" fillId="0" borderId="2" xfId="0" applyFont="1" applyBorder="1" applyAlignment="1">
      <alignment vertical="center"/>
    </xf>
    <xf numFmtId="0" fontId="22" fillId="0" borderId="20" xfId="0" applyFont="1" applyBorder="1" applyAlignment="1">
      <alignment vertical="center"/>
    </xf>
    <xf numFmtId="0" fontId="22" fillId="0" borderId="4" xfId="0" applyFont="1" applyBorder="1" applyAlignment="1">
      <alignment vertical="center"/>
    </xf>
    <xf numFmtId="0" fontId="11" fillId="0" borderId="0" xfId="0" applyFont="1" applyAlignment="1">
      <alignment vertical="center"/>
    </xf>
  </cellXfs>
  <cellStyles count="1">
    <cellStyle name="標準" xfId="0" builtinId="0"/>
  </cellStyles>
  <dxfs count="28">
    <dxf>
      <fill>
        <patternFill>
          <bgColor rgb="FFFFFF00"/>
        </patternFill>
      </fill>
    </dxf>
    <dxf>
      <numFmt numFmtId="178" formatCode="&quot;元&quot;"/>
    </dxf>
    <dxf>
      <font>
        <color theme="0" tint="-0.34998626667073579"/>
      </font>
      <numFmt numFmtId="179" formatCode=";;;&quot;○○○-○○○-○○○○&quot;"/>
    </dxf>
    <dxf>
      <font>
        <color theme="0" tint="-0.34998626667073579"/>
      </font>
      <numFmt numFmtId="180" formatCode=";;;&quot;○○県○○市○○△-△-△&quot;"/>
    </dxf>
    <dxf>
      <font>
        <color theme="0" tint="-0.24994659260841701"/>
      </font>
      <numFmt numFmtId="181" formatCode=";;;&quot;○○○-○○○○-○○○○&quot;"/>
    </dxf>
    <dxf>
      <font>
        <color theme="0" tint="-0.24994659260841701"/>
      </font>
      <numFmt numFmtId="180" formatCode=";;;&quot;○○県○○市○○△-△-△&quot;"/>
    </dxf>
    <dxf>
      <font>
        <color theme="0" tint="-0.34998626667073579"/>
      </font>
      <numFmt numFmtId="182" formatCode=";;;&quot;名&quot;"/>
    </dxf>
    <dxf>
      <font>
        <color theme="0" tint="-0.34998626667073579"/>
      </font>
      <numFmt numFmtId="183" formatCode=";;;&quot;めい&quo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34998626667073579"/>
      </font>
      <numFmt numFmtId="184" formatCode=";;;&quot;姓&quot;"/>
    </dxf>
    <dxf>
      <font>
        <color theme="0" tint="-0.34998626667073579"/>
      </font>
      <numFmt numFmtId="185" formatCode=";;;&quot;せい&quot;"/>
    </dxf>
    <dxf>
      <fill>
        <patternFill>
          <bgColor rgb="FFFF7C80"/>
        </patternFill>
      </fill>
    </dxf>
    <dxf>
      <numFmt numFmtId="178" formatCode="&quot;元&quot;"/>
    </dxf>
    <dxf>
      <font>
        <color theme="0" tint="-0.34998626667073579"/>
      </font>
      <numFmt numFmtId="179" formatCode=";;;&quot;○○○-○○○-○○○○&quot;"/>
    </dxf>
    <dxf>
      <font>
        <color theme="0" tint="-0.34998626667073579"/>
      </font>
      <numFmt numFmtId="180" formatCode=";;;&quot;○○県○○市○○△-△-△&quot;"/>
    </dxf>
    <dxf>
      <font>
        <color theme="0" tint="-0.24994659260841701"/>
      </font>
      <numFmt numFmtId="181" formatCode=";;;&quot;○○○-○○○○-○○○○&quot;"/>
    </dxf>
    <dxf>
      <font>
        <color theme="0" tint="-0.24994659260841701"/>
      </font>
      <numFmt numFmtId="180" formatCode=";;;&quot;○○県○○市○○△-△-△&quot;"/>
    </dxf>
    <dxf>
      <font>
        <color theme="0" tint="-0.34998626667073579"/>
      </font>
      <numFmt numFmtId="182" formatCode=";;;&quot;名&quot;"/>
    </dxf>
    <dxf>
      <font>
        <color theme="0" tint="-0.34998626667073579"/>
      </font>
      <numFmt numFmtId="183" formatCode=";;;&quot;めい&quo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34998626667073579"/>
      </font>
      <numFmt numFmtId="186" formatCode=";;;&quot;プルダウンに該当するものがないかご確認ください。該当がない場合は直接入力してください。&quot;"/>
    </dxf>
    <dxf>
      <font>
        <color theme="0" tint="-0.34998626667073579"/>
      </font>
      <numFmt numFmtId="184" formatCode=";;;&quot;姓&quot;"/>
    </dxf>
    <dxf>
      <font>
        <color theme="0" tint="-0.34998626667073579"/>
      </font>
      <numFmt numFmtId="185" formatCode=";;;&quot;せい&quot;"/>
    </dxf>
    <dxf>
      <fill>
        <patternFill>
          <bgColor rgb="FFFF7C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M$77" lockText="1" noThreeD="1"/>
</file>

<file path=xl/ctrlProps/ctrlProp10.xml><?xml version="1.0" encoding="utf-8"?>
<formControlPr xmlns="http://schemas.microsoft.com/office/spreadsheetml/2009/9/main" objectType="CheckBox" checked="Checked" fmlaLink="$AU$77" lockText="1" noThreeD="1"/>
</file>

<file path=xl/ctrlProps/ctrlProp11.xml><?xml version="1.0" encoding="utf-8"?>
<formControlPr xmlns="http://schemas.microsoft.com/office/spreadsheetml/2009/9/main" objectType="CheckBox" fmlaLink="$AO$76" lockText="1" noThreeD="1"/>
</file>

<file path=xl/ctrlProps/ctrlProp12.xml><?xml version="1.0" encoding="utf-8"?>
<formControlPr xmlns="http://schemas.microsoft.com/office/spreadsheetml/2009/9/main" objectType="CheckBox" fmlaLink="$AO$76" lockText="1" noThreeD="1"/>
</file>

<file path=xl/ctrlProps/ctrlProp13.xml><?xml version="1.0" encoding="utf-8"?>
<formControlPr xmlns="http://schemas.microsoft.com/office/spreadsheetml/2009/9/main" objectType="CheckBox" fmlaLink="$AO$76" lockText="1" noThreeD="1"/>
</file>

<file path=xl/ctrlProps/ctrlProp14.xml><?xml version="1.0" encoding="utf-8"?>
<formControlPr xmlns="http://schemas.microsoft.com/office/spreadsheetml/2009/9/main" objectType="CheckBox" fmlaLink="$AO$76" lockText="1" noThreeD="1"/>
</file>

<file path=xl/ctrlProps/ctrlProp2.xml><?xml version="1.0" encoding="utf-8"?>
<formControlPr xmlns="http://schemas.microsoft.com/office/spreadsheetml/2009/9/main" objectType="CheckBox" fmlaLink="$BN$77" lockText="1" noThreeD="1"/>
</file>

<file path=xl/ctrlProps/ctrlProp3.xml><?xml version="1.0" encoding="utf-8"?>
<formControlPr xmlns="http://schemas.microsoft.com/office/spreadsheetml/2009/9/main" objectType="CheckBox" fmlaLink="$BO$77" lockText="1" noThreeD="1"/>
</file>

<file path=xl/ctrlProps/ctrlProp4.xml><?xml version="1.0" encoding="utf-8"?>
<formControlPr xmlns="http://schemas.microsoft.com/office/spreadsheetml/2009/9/main" objectType="CheckBox" fmlaLink="$BP$77" lockText="1" noThreeD="1"/>
</file>

<file path=xl/ctrlProps/ctrlProp5.xml><?xml version="1.0" encoding="utf-8"?>
<formControlPr xmlns="http://schemas.microsoft.com/office/spreadsheetml/2009/9/main" objectType="CheckBox" fmlaLink="$AI$77" lockText="1" noThreeD="1"/>
</file>

<file path=xl/ctrlProps/ctrlProp6.xml><?xml version="1.0" encoding="utf-8"?>
<formControlPr xmlns="http://schemas.microsoft.com/office/spreadsheetml/2009/9/main" objectType="CheckBox" fmlaLink="$BQ$77" lockText="1" noThreeD="1"/>
</file>

<file path=xl/ctrlProps/ctrlProp7.xml><?xml version="1.0" encoding="utf-8"?>
<formControlPr xmlns="http://schemas.microsoft.com/office/spreadsheetml/2009/9/main" objectType="CheckBox" fmlaLink="$AN$77" lockText="1" noThreeD="1"/>
</file>

<file path=xl/ctrlProps/ctrlProp8.xml><?xml version="1.0" encoding="utf-8"?>
<formControlPr xmlns="http://schemas.microsoft.com/office/spreadsheetml/2009/9/main" objectType="CheckBox" checked="Checked" fmlaLink="$AO$77" lockText="1" noThreeD="1"/>
</file>

<file path=xl/ctrlProps/ctrlProp9.xml><?xml version="1.0" encoding="utf-8"?>
<formControlPr xmlns="http://schemas.microsoft.com/office/spreadsheetml/2009/9/main" objectType="CheckBox" fmlaLink="$AT$7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107</xdr:row>
          <xdr:rowOff>69850</xdr:rowOff>
        </xdr:from>
        <xdr:to>
          <xdr:col>20</xdr:col>
          <xdr:colOff>88900</xdr:colOff>
          <xdr:row>107</xdr:row>
          <xdr:rowOff>279400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69850</xdr:rowOff>
        </xdr:from>
        <xdr:to>
          <xdr:col>24</xdr:col>
          <xdr:colOff>88900</xdr:colOff>
          <xdr:row>107</xdr:row>
          <xdr:rowOff>279400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69850</xdr:rowOff>
        </xdr:from>
        <xdr:to>
          <xdr:col>20</xdr:col>
          <xdr:colOff>88900</xdr:colOff>
          <xdr:row>108</xdr:row>
          <xdr:rowOff>279400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69850</xdr:rowOff>
        </xdr:from>
        <xdr:to>
          <xdr:col>24</xdr:col>
          <xdr:colOff>88900</xdr:colOff>
          <xdr:row>108</xdr:row>
          <xdr:rowOff>279400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89</xdr:row>
          <xdr:rowOff>69850</xdr:rowOff>
        </xdr:from>
        <xdr:to>
          <xdr:col>14</xdr:col>
          <xdr:colOff>88900</xdr:colOff>
          <xdr:row>89</xdr:row>
          <xdr:rowOff>279400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110</xdr:row>
          <xdr:rowOff>69850</xdr:rowOff>
        </xdr:from>
        <xdr:to>
          <xdr:col>11</xdr:col>
          <xdr:colOff>12700</xdr:colOff>
          <xdr:row>110</xdr:row>
          <xdr:rowOff>279400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111</xdr:row>
          <xdr:rowOff>69850</xdr:rowOff>
        </xdr:from>
        <xdr:to>
          <xdr:col>20</xdr:col>
          <xdr:colOff>88900</xdr:colOff>
          <xdr:row>111</xdr:row>
          <xdr:rowOff>279400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111</xdr:row>
          <xdr:rowOff>69850</xdr:rowOff>
        </xdr:from>
        <xdr:to>
          <xdr:col>24</xdr:col>
          <xdr:colOff>88900</xdr:colOff>
          <xdr:row>111</xdr:row>
          <xdr:rowOff>279400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112</xdr:row>
          <xdr:rowOff>69850</xdr:rowOff>
        </xdr:from>
        <xdr:to>
          <xdr:col>20</xdr:col>
          <xdr:colOff>88900</xdr:colOff>
          <xdr:row>112</xdr:row>
          <xdr:rowOff>279400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112</xdr:row>
          <xdr:rowOff>69850</xdr:rowOff>
        </xdr:from>
        <xdr:to>
          <xdr:col>24</xdr:col>
          <xdr:colOff>88900</xdr:colOff>
          <xdr:row>112</xdr:row>
          <xdr:rowOff>279400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89</xdr:row>
          <xdr:rowOff>69850</xdr:rowOff>
        </xdr:from>
        <xdr:to>
          <xdr:col>14</xdr:col>
          <xdr:colOff>88900</xdr:colOff>
          <xdr:row>89</xdr:row>
          <xdr:rowOff>279400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106783</xdr:colOff>
      <xdr:row>70</xdr:row>
      <xdr:rowOff>66675</xdr:rowOff>
    </xdr:from>
    <xdr:to>
      <xdr:col>64</xdr:col>
      <xdr:colOff>996950</xdr:colOff>
      <xdr:row>73</xdr:row>
      <xdr:rowOff>568326</xdr:rowOff>
    </xdr:to>
    <xdr:sp macro="" textlink="">
      <xdr:nvSpPr>
        <xdr:cNvPr id="2" name="正方形/長方形 1">
          <a:extLst>
            <a:ext uri="{FF2B5EF4-FFF2-40B4-BE49-F238E27FC236}">
              <a16:creationId xmlns:a16="http://schemas.microsoft.com/office/drawing/2014/main" id="{612C9156-0C63-4DEA-A7D0-44D9CF8812B3}"/>
            </a:ext>
          </a:extLst>
        </xdr:cNvPr>
        <xdr:cNvSpPr/>
      </xdr:nvSpPr>
      <xdr:spPr bwMode="auto">
        <a:xfrm>
          <a:off x="6155158" y="161925"/>
          <a:ext cx="8948317" cy="1054101"/>
        </a:xfrm>
        <a:prstGeom prst="rect">
          <a:avLst/>
        </a:prstGeom>
        <a:ln w="63500" cmpd="dbl"/>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行政執行法人の役員であった者</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が、</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離職後２年間</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再就職、起業等した場合</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速やかに（再就職日から</a:t>
          </a:r>
          <a:r>
            <a:rPr kumimoji="1" lang="ja-JP" altLang="en-US" sz="16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１か月以内</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を目安）</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a:t>
          </a:r>
          <a:r>
            <a:rPr kumimoji="1" lang="en-US" altLang="ja-JP"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10</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（本届出）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を、離職時の任命権者を経由して、内閣総理大臣（内閣官房内閣人事局）に提出してください。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55</xdr:col>
      <xdr:colOff>86014</xdr:colOff>
      <xdr:row>73</xdr:row>
      <xdr:rowOff>684385</xdr:rowOff>
    </xdr:from>
    <xdr:to>
      <xdr:col>64</xdr:col>
      <xdr:colOff>1015364</xdr:colOff>
      <xdr:row>122</xdr:row>
      <xdr:rowOff>68580</xdr:rowOff>
    </xdr:to>
    <xdr:grpSp>
      <xdr:nvGrpSpPr>
        <xdr:cNvPr id="3" name="グループ化 2">
          <a:extLst>
            <a:ext uri="{FF2B5EF4-FFF2-40B4-BE49-F238E27FC236}">
              <a16:creationId xmlns:a16="http://schemas.microsoft.com/office/drawing/2014/main" id="{057A199C-F66E-4BFC-B094-B3607BACAB44}"/>
            </a:ext>
          </a:extLst>
        </xdr:cNvPr>
        <xdr:cNvGrpSpPr>
          <a:grpSpLocks/>
        </xdr:cNvGrpSpPr>
      </xdr:nvGrpSpPr>
      <xdr:grpSpPr bwMode="auto">
        <a:xfrm>
          <a:off x="5858164" y="1332085"/>
          <a:ext cx="8568400" cy="13471670"/>
          <a:chOff x="-570958" y="-107581"/>
          <a:chExt cx="7586649" cy="9933990"/>
        </a:xfrm>
      </xdr:grpSpPr>
      <xdr:sp macro="" textlink="">
        <xdr:nvSpPr>
          <xdr:cNvPr id="4" name="正方形/長方形 3">
            <a:extLst>
              <a:ext uri="{FF2B5EF4-FFF2-40B4-BE49-F238E27FC236}">
                <a16:creationId xmlns:a16="http://schemas.microsoft.com/office/drawing/2014/main" id="{BF08507A-2A4F-70F9-7DAD-A7343908DE90}"/>
              </a:ext>
            </a:extLst>
          </xdr:cNvPr>
          <xdr:cNvSpPr/>
        </xdr:nvSpPr>
        <xdr:spPr>
          <a:xfrm>
            <a:off x="-553670" y="123340"/>
            <a:ext cx="7569361" cy="9703069"/>
          </a:xfrm>
          <a:prstGeom prst="rect">
            <a:avLst/>
          </a:prstGeom>
          <a:ln w="15875"/>
        </xdr:spPr>
        <xdr:style>
          <a:lnRef idx="2">
            <a:schemeClr val="dk1"/>
          </a:lnRef>
          <a:fillRef idx="1">
            <a:schemeClr val="lt1"/>
          </a:fillRef>
          <a:effectRef idx="0">
            <a:schemeClr val="dk1"/>
          </a:effectRef>
          <a:fontRef idx="minor">
            <a:schemeClr val="dk1"/>
          </a:fontRef>
        </xdr:style>
        <xdr:txBody>
          <a:bodyPr wrap="square"/>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①　氏名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スペースを入れずに「姓」と「名」をそれぞれのセルに記入してください。　　</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②　生年月日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公表事項（年齢として公表）</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、⑥　離職日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、⑦　再就職日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元号・年月日をプルダウンメニューから選択してください。　</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③　離職時の役員の職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fontAlgn="auto">
              <a:lnSpc>
                <a:spcPts val="1600"/>
              </a:lnSpc>
              <a:spcBef>
                <a:spcPts val="0"/>
              </a:spcBef>
              <a:spcAft>
                <a:spcPts val="0"/>
              </a:spcAft>
              <a:defRPr/>
            </a:pPr>
            <a:r>
              <a:rPr lang="ja-JP" altLang="en-US" sz="1200">
                <a:solidFill>
                  <a:sysClr val="windowText" lastClr="000000"/>
                </a:solidFill>
                <a:latin typeface="Meiryo UI" panose="020B0604030504040204" pitchFamily="50" charset="-128"/>
                <a:ea typeface="Meiryo UI" panose="020B0604030504040204" pitchFamily="50" charset="-128"/>
              </a:rPr>
              <a:t>　　</a:t>
            </a:r>
            <a:r>
              <a:rPr lang="ja-JP" altLang="en-US" sz="1200" baseline="0">
                <a:solidFill>
                  <a:sysClr val="windowText" lastClr="000000"/>
                </a:solidFill>
                <a:latin typeface="Meiryo UI" panose="020B0604030504040204" pitchFamily="50" charset="-128"/>
                <a:ea typeface="Meiryo UI" panose="020B0604030504040204" pitchFamily="50" charset="-128"/>
              </a:rPr>
              <a:t> </a:t>
            </a:r>
            <a:r>
              <a:rPr lang="ja-JP" altLang="en-US" sz="1200">
                <a:solidFill>
                  <a:sysClr val="windowText" lastClr="000000"/>
                </a:solidFill>
                <a:latin typeface="Meiryo UI" panose="020B0604030504040204" pitchFamily="50" charset="-128"/>
                <a:ea typeface="Meiryo UI" panose="020B0604030504040204" pitchFamily="50" charset="-128"/>
              </a:rPr>
              <a:t>離職時の役員の職を記入して下さい。</a:t>
            </a:r>
            <a:endParaRPr lang="en-US" altLang="ja-JP" sz="120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④　離職前の求職開始日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80975" marR="0" lvl="0" indent="-180975"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役員としての在職中における求職開始日（次に掲げる日のいずれか早い日）の</a:t>
            </a:r>
            <a:r>
              <a:rPr kumimoji="1" lang="ja-JP"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元号、</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年月日を選択してください。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イ　再就職先に対し、再就職を目的として、最初に自己に関する情報を提供した日</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ロ　再就職先に対し、再就職を目的として、最初に当該再就職先の地位に関する情報の提供を依頼した日</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ハ　再就職先に対し、最初に当該再就職先の地位に就くことを要求した日</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182563" marR="0" lvl="0" indent="-182563"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なお、</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離職前の求職開始日がなかった場合には、チェック欄にレ点を記入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してください。この場合、⑤の記入は不要です。</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⑤　離職前の求職開始日から離職日までの間の役員としての在職状況及び職務内容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87313" marR="0" lvl="0" indent="-87313"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離職前の求職開始日から離職日までの間に在職していた役員の職、在職期間及び職務内容を記入してください。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職務内容については、</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所掌事務を簡潔に記入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4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⑧　再就職先の名称及び連絡先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再就職先の名称のみ公表事項、</a:t>
            </a:r>
            <a:r>
              <a:rPr kumimoji="1" lang="ja-JP" altLang="en-US" sz="1200" b="1" i="0" u="sng"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連絡先は公表なし</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再就職先の名称は、正式名称を記入してください。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〇</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公益財団法人□□、一般財団法人□□、株式会社□□</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en-US" altLang="ja-JP"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zh-TW"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（財）</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zh-TW"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（一財）</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zh-TW"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（株）</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所属する支部、支所、内部組織は本欄ではなく「再就職先における地位」欄に記入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再就職先の名称「△△株式会社」、再就職先の地位「△△支所○○部長」</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・再就職先の名称「学校法人△△」、再就職先の地位「△△大学○○学部教授」</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180975" marR="0" lvl="0" indent="-180975"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連絡先には、採用担当部署の所在地及び電話番号の両方を記入してください。所在地は都道府県名から記入し、電話番号は市外局番から記入してください。なお、海外の場合には、所在地は国名を含めて記入し、電話番号は国番号を含めて記入してください。電話番号は番号のみでよく、番号の後の「（代表）」、「（直通）」等は不要です。</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⑨　再就職先の業務内容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定款、寄附行為等における目的等を参考に、法人の主な業務内容をわかりやすく、簡潔に記入してください。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ct val="0"/>
              </a:spcAft>
              <a:buClrTx/>
              <a:buSzTx/>
              <a:buFontTx/>
              <a:buNone/>
              <a:tabLst/>
              <a:defRPr/>
            </a:pPr>
            <a:r>
              <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本人又は所属部署の業務内容ではなく、組織全体の業務内容を記入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（例）・銀行「金融業」、病院「医療事業」、電力会社「電力供給事業等」、大学「教育・研究」</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・国の機関「国家公務」、地方公共団体の機関「地方公務」</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・公益法人等「○○等に関する調査、研究」等</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⑩　再就職先における地位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80975" marR="0" lvl="0" indent="-180975" algn="l" defTabSz="914400" rtl="0" eaLnBrk="1" fontAlgn="auto" latinLnBrk="0" hangingPunct="1">
              <a:lnSpc>
                <a:spcPts val="1600"/>
              </a:lnSpc>
              <a:spcBef>
                <a:spcPts val="0"/>
              </a:spcBef>
              <a:spcAft>
                <a:spcPts val="0"/>
              </a:spcAft>
              <a:buClrTx/>
              <a:buSzTx/>
              <a:buFontTx/>
              <a:buNone/>
              <a:tabLst/>
              <a:defRPr/>
            </a:pPr>
            <a:r>
              <a:rPr kumimoji="1" lang="en-US" altLang="ja-JP"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再就職先における職名を記入してください。</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所属部署名、支部名、担当名等がある場合にはその名称も併せて記載</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6700" marR="0" lvl="0" indent="0" algn="l" defTabSz="914400" rtl="0" eaLnBrk="1" fontAlgn="auto" latinLnBrk="0" hangingPunct="1">
              <a:lnSpc>
                <a:spcPts val="1600"/>
              </a:lnSpc>
              <a:spcBef>
                <a:spcPts val="0"/>
              </a:spcBef>
              <a:spcAft>
                <a:spcPts val="0"/>
              </a:spcAft>
              <a:buClrTx/>
              <a:buSzTx/>
              <a:buFontTx/>
              <a:buNone/>
              <a:tabLst>
                <a:tab pos="358775" algn="l"/>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（例）理事（○○担当）、◇◇支店□□部部長代理、△△センター□□部門グループ主幹</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⑪　求職の承認の有無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180975" marR="0" lvl="0" indent="-180975"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在職中に自らの職務に利害関係を有する営利企業等に求職活動を行う場合に必要な、再就職等監視委員会等による承認の有無を記入してください。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⑫　官民人材交流センターの援助の有無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官民人材交流センターの援助（次の（１）～（３）をいいます。）の有無を記入してください。</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（１）官民人材交流センターが行った求人情報・求職者情報提供による再就職支援</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（２）官民人材交流センターが、民間の再就職支援会社を活用して実施した再就職支援</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（３）官民人材交流センターが、離職を余儀なくされることとなった職員について直接行った再就職支援</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⑬　官民人材交流センター以外の援助 </a:t>
            </a:r>
            <a:r>
              <a:rPr kumimoji="1" lang="en-US" altLang="ja-JP" sz="1200" b="1" i="0" u="none"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公表なし</a:t>
            </a:r>
            <a:r>
              <a:rPr kumimoji="1" lang="en-US" altLang="ja-JP" sz="1200" b="1" i="0" u="none"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p>
          <a:p>
            <a:pPr marL="87313" marR="0" lvl="0" indent="-87313"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官民人材交流センターによるもの以外の再就職の援助があった場合に援助者と援助の内容について記入してください（最初に役員となった後に行われたものに限る。）。</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なお、</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該当する援助がなかった場合には、チェック欄にレ点を記入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 </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357188" marR="0" lvl="0" indent="-357188"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援助者の氏名及び名称には、個人として援助を行った者である場合には、「姓」と「名」の間は</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全角１文字空け</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、フルネームで記入してください。就職支援会社、公共職業安定所等の法人その他の団体の業として援助を行ったものである場合には、</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当該団体の正式名称を記入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してください。複数から援助を受けた場合は、全て記入してください（届け出た再就職に関する援助に限る。）。</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〇</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△△公共職業安定所、株式会社△△　等 　  </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en-US" altLang="ja-JP"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ハローワーク△△、（株）△△　等</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援助の内容には、</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援助を受けた時期及び内容を記入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援助を受けた時期・内容について、始期及び終期を含めてできるだけ詳細に記入してください。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2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（時期例）</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○年○月～○年○月、</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○年○月頃　等</a:t>
            </a:r>
            <a:endPar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（内容例）・再就職先に関する情報の提供（求人ポスト、採用担当者の連絡先等）</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・再就職先への推薦（推薦状の作成等）　・再就職先採用担当者との面談の設定</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・再就職先への提出書類の記載等におけるアドバイス　等</a:t>
            </a:r>
            <a:endPar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rtl="0" fontAlgn="auto"/>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  ①</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～⑬の届出事項について、独立行政法人通則法第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54</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条第１項において準用する国家公務員法第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106</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条の</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24</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1</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項又は第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2</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項の</a:t>
            </a:r>
            <a:endPar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endParaRPr>
          </a:p>
          <a:p>
            <a:pPr rtl="0" fontAlgn="auto"/>
            <a:r>
              <a:rPr kumimoji="1" lang="en-US" altLang="ja-JP" sz="1100" b="0" u="none" kern="1200">
                <a:solidFill>
                  <a:srgbClr val="FF0000"/>
                </a:solidFill>
                <a:effectLst/>
                <a:latin typeface="Meiryo UI" panose="020B0604030504040204" pitchFamily="50" charset="-128"/>
                <a:ea typeface="Meiryo UI" panose="020B0604030504040204" pitchFamily="50" charset="-128"/>
                <a:cs typeface="+mn-cs"/>
              </a:rPr>
              <a:t> </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規定による届出を定められたとおりに行わなかったり、虚偽の届出をした場合については、独立行政法人通則法第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54</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条第１項に</a:t>
            </a:r>
            <a:endPar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endParaRPr>
          </a:p>
          <a:p>
            <a:pPr rtl="0" fontAlgn="auto"/>
            <a:r>
              <a:rPr kumimoji="1" lang="en-US" altLang="ja-JP" sz="1100" b="0" u="none" kern="1200">
                <a:solidFill>
                  <a:srgbClr val="FF0000"/>
                </a:solidFill>
                <a:effectLst/>
                <a:latin typeface="Meiryo UI" panose="020B0604030504040204" pitchFamily="50" charset="-128"/>
                <a:ea typeface="Meiryo UI" panose="020B0604030504040204" pitchFamily="50" charset="-128"/>
                <a:cs typeface="+mn-cs"/>
              </a:rPr>
              <a:t> </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おいて準用する国家公務員法第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113</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条の規定により過料の対象となりますのでご注意下さい。</a:t>
            </a:r>
          </a:p>
        </xdr:txBody>
      </xdr:sp>
      <xdr:sp macro="" textlink="">
        <xdr:nvSpPr>
          <xdr:cNvPr id="5" name="角丸四角形 9">
            <a:extLst>
              <a:ext uri="{FF2B5EF4-FFF2-40B4-BE49-F238E27FC236}">
                <a16:creationId xmlns:a16="http://schemas.microsoft.com/office/drawing/2014/main" id="{72C2C699-BF38-9DA6-74C6-7A901B3B949F}"/>
              </a:ext>
            </a:extLst>
          </xdr:cNvPr>
          <xdr:cNvSpPr/>
        </xdr:nvSpPr>
        <xdr:spPr>
          <a:xfrm>
            <a:off x="-570958" y="-107581"/>
            <a:ext cx="2036341" cy="181503"/>
          </a:xfrm>
          <a:prstGeom prst="roundRect">
            <a:avLst/>
          </a:prstGeom>
          <a:ln w="15875"/>
        </xdr:spPr>
        <xdr:style>
          <a:lnRef idx="2">
            <a:schemeClr val="dk1"/>
          </a:lnRef>
          <a:fillRef idx="1">
            <a:schemeClr val="lt1"/>
          </a:fillRef>
          <a:effectRef idx="0">
            <a:schemeClr val="dk1"/>
          </a:effectRef>
          <a:fontRef idx="minor">
            <a:schemeClr val="dk1"/>
          </a:fontRef>
        </xdr:style>
        <xdr:txBody>
          <a:bodyPr wrap="square" anchor="ctr"/>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algn="ctr" fontAlgn="auto">
              <a:spcBef>
                <a:spcPts val="0"/>
              </a:spcBef>
              <a:spcAft>
                <a:spcPts val="0"/>
              </a:spcAft>
              <a:defRPr/>
            </a:pPr>
            <a:r>
              <a:rPr lang="ja-JP" altLang="en-US" sz="1400">
                <a:latin typeface="Meiryo UI" panose="020B0604030504040204" pitchFamily="50" charset="-128"/>
                <a:ea typeface="Meiryo UI" panose="020B0604030504040204" pitchFamily="50" charset="-128"/>
              </a:rPr>
              <a:t>届出事項の記入上の注意</a:t>
            </a:r>
            <a:endParaRPr lang="en-US" sz="1400">
              <a:latin typeface="Meiryo UI" panose="020B0604030504040204" pitchFamily="50" charset="-128"/>
              <a:ea typeface="Meiryo UI" panose="020B0604030504040204" pitchFamily="50" charset="-128"/>
            </a:endParaRPr>
          </a:p>
        </xdr:txBody>
      </xdr:sp>
    </xdr:grpSp>
    <xdr:clientData/>
  </xdr:twoCellAnchor>
  <xdr:twoCellAnchor>
    <xdr:from>
      <xdr:col>55</xdr:col>
      <xdr:colOff>101567</xdr:colOff>
      <xdr:row>123</xdr:row>
      <xdr:rowOff>167641</xdr:rowOff>
    </xdr:from>
    <xdr:to>
      <xdr:col>65</xdr:col>
      <xdr:colOff>7620</xdr:colOff>
      <xdr:row>139</xdr:row>
      <xdr:rowOff>129540</xdr:rowOff>
    </xdr:to>
    <xdr:sp macro="" textlink="">
      <xdr:nvSpPr>
        <xdr:cNvPr id="6" name="正方形/長方形 5">
          <a:extLst>
            <a:ext uri="{FF2B5EF4-FFF2-40B4-BE49-F238E27FC236}">
              <a16:creationId xmlns:a16="http://schemas.microsoft.com/office/drawing/2014/main" id="{1061526E-03AD-42A2-88CF-EFC397976C7B}"/>
            </a:ext>
          </a:extLst>
        </xdr:cNvPr>
        <xdr:cNvSpPr/>
      </xdr:nvSpPr>
      <xdr:spPr bwMode="auto">
        <a:xfrm>
          <a:off x="6022307" y="15400021"/>
          <a:ext cx="8981473" cy="4297679"/>
        </a:xfrm>
        <a:prstGeom prst="rect">
          <a:avLst/>
        </a:prstGeom>
        <a:ln w="15875"/>
      </xdr:spPr>
      <xdr:style>
        <a:lnRef idx="2">
          <a:schemeClr val="dk1"/>
        </a:lnRef>
        <a:fillRef idx="1">
          <a:schemeClr val="lt1"/>
        </a:fillRef>
        <a:effectRef idx="0">
          <a:schemeClr val="dk1"/>
        </a:effectRef>
        <a:fontRef idx="minor">
          <a:schemeClr val="dk1"/>
        </a:fontRef>
      </xdr:style>
      <xdr:txBody>
        <a:bodyPr rtlCol="0" anchor="t"/>
        <a:lstStyle/>
        <a:p>
          <a:pPr marL="93663" marR="0" lvl="0" indent="-93663" algn="l" defTabSz="914400" rtl="0" eaLnBrk="1" fontAlgn="auto" latinLnBrk="0" hangingPunct="1">
            <a:lnSpc>
              <a:spcPct val="100000"/>
            </a:lnSpc>
            <a:spcBef>
              <a:spcPts val="0"/>
            </a:spcBef>
            <a:spcAft>
              <a:spcPts val="0"/>
            </a:spcAft>
            <a:buClrTx/>
            <a:buSzTx/>
            <a:buFontTx/>
            <a:buNone/>
            <a:tabLst/>
            <a:defRPr/>
          </a:pPr>
          <a:r>
            <a:rPr kumimoji="1" lang="en-US" altLang="ja-JP"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別添の（</a:t>
          </a:r>
          <a:r>
            <a:rPr kumimoji="1" lang="en-US" altLang="ja-JP"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a:t>
          </a:r>
          <a:r>
            <a:rPr kumimoji="1" lang="ja-JP" altLang="en-US"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(F)</a:t>
          </a:r>
          <a:r>
            <a:rPr kumimoji="1" lang="ja-JP" altLang="en-US"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については、上記届出事項とは別に、取りまとめにおいて確認が必要なため、ご記入いただきますよう、よろしくお願いいたします。　</a:t>
          </a:r>
          <a:r>
            <a:rPr kumimoji="1" lang="ja-JP" altLang="en-US" sz="1100" b="1" i="0" u="none" strike="noStrike" kern="1200" cap="none" spc="0" normalizeH="0" baseline="0" noProof="0" dirty="0">
              <a:ln>
                <a:noFill/>
              </a:ln>
              <a:solidFill>
                <a:srgbClr val="5D739A">
                  <a:lumMod val="75000"/>
                </a:srgbClr>
              </a:solidFill>
              <a:effectLst/>
              <a:uLnTx/>
              <a:uFillTx/>
              <a:latin typeface="Meiryo UI" panose="020B0604030504040204" pitchFamily="50" charset="-128"/>
              <a:ea typeface="Meiryo UI" panose="020B0604030504040204" pitchFamily="50" charset="-128"/>
              <a:cs typeface="+mn-cs"/>
            </a:rPr>
            <a:t>　</a:t>
          </a:r>
          <a:endParaRPr kumimoji="1" lang="en-US" altLang="ja-JP" sz="1100" b="1" i="0" u="none" strike="noStrike" kern="1200" cap="none" spc="0" normalizeH="0" baseline="0" noProof="0" dirty="0">
            <a:ln>
              <a:noFill/>
            </a:ln>
            <a:solidFill>
              <a:srgbClr val="5D739A">
                <a:lumMod val="75000"/>
              </a:srgbClr>
            </a:solidFill>
            <a:effectLst/>
            <a:uLnTx/>
            <a:uFillTx/>
            <a:latin typeface="Meiryo UI" panose="020B0604030504040204" pitchFamily="50" charset="-128"/>
            <a:ea typeface="Meiryo UI" panose="020B0604030504040204" pitchFamily="50" charset="-128"/>
            <a:cs typeface="+mn-cs"/>
          </a:endParaRPr>
        </a:p>
        <a:p>
          <a:pPr marL="93663" marR="0" lvl="0" indent="-93663" algn="l"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【(D)</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再就職先区分のみ集計値を公表</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just" defTabSz="914400" rtl="0" eaLnBrk="1" fontAlgn="t" latinLnBrk="0" hangingPunct="1">
            <a:lnSpc>
              <a:spcPct val="10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俸給表</a:t>
          </a:r>
          <a:endParaRPr kumimoji="0" lang="ja-JP" altLang="ja-JP" sz="20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lvl="0" indent="0" algn="l" defTabSz="914400" rtl="0" eaLnBrk="1" fontAlgn="t" latinLnBrk="0" hangingPunct="1">
            <a:lnSpc>
              <a:spcPct val="10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離職時に適用されていた俸給表を</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記入</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just" defTabSz="914400" rtl="0" eaLnBrk="1" fontAlgn="t" latinLnBrk="0" hangingPunct="1">
            <a:lnSpc>
              <a:spcPct val="10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(B)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職務の級</a:t>
          </a:r>
          <a:endParaRPr kumimoji="0" lang="ja-JP" altLang="ja-JP" sz="20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lvl="0" indent="0" algn="l" defTabSz="914400" rtl="0" eaLnBrk="1" fontAlgn="t" latinLnBrk="0" hangingPunct="1">
            <a:lnSpc>
              <a:spcPct val="10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離職時に適用されていた職務の級を</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記入</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該当がない場合は「</a:t>
          </a: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」を記入してください。</a:t>
          </a:r>
          <a:endPar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91440" marR="0" lvl="0" indent="-91440" algn="just" defTabSz="914400" rtl="0" eaLnBrk="1" fontAlgn="t" latinLnBrk="0" hangingPunct="1">
            <a:lnSpc>
              <a:spcPct val="10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(C)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俸給の特別調整額の区分</a:t>
          </a:r>
          <a:endParaRPr kumimoji="0" lang="ja-JP" altLang="ja-JP" sz="20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lvl="0" indent="0" algn="just" defTabSz="914400" rtl="0" eaLnBrk="1" fontAlgn="t"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記入の必要はありません。</a:t>
          </a:r>
        </a:p>
        <a:p>
          <a:pPr marL="0" marR="0" lvl="0" indent="0" algn="just" defTabSz="914400" rtl="0" eaLnBrk="1" fontAlgn="t" latinLnBrk="0" hangingPunct="1">
            <a:lnSpc>
              <a:spcPct val="10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(D)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再就職先区分</a:t>
          </a:r>
          <a:endParaRPr kumimoji="0" lang="ja-JP" altLang="ja-JP" sz="20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lvl="0" indent="0" algn="l" defTabSz="914400" rtl="0" eaLnBrk="1" fontAlgn="t" latinLnBrk="0" hangingPunct="1">
            <a:lnSpc>
              <a:spcPct val="10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再就職先の区分を「国又は地方公共団体」、「独立行政法人」、「国立大学法人」、「特殊法人」、「認可法人」、「公益社団法人又は公益財団法人」、「一般社団法人又は一般財団法人」、「学校法人」、「社会福祉法人」、「更生保護法人」、「その他の非営利法人」、「営利法人」、「自営業」、「その他」から選択してください。</a:t>
          </a:r>
          <a:endParaRPr kumimoji="0" lang="ja-JP" altLang="ja-JP" sz="20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91440" marR="0" lvl="0" indent="-91440" algn="just" defTabSz="914400" rtl="0" eaLnBrk="1" fontAlgn="t" latinLnBrk="0" hangingPunct="1">
            <a:lnSpc>
              <a:spcPct val="10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(E)</a:t>
          </a:r>
          <a:r>
            <a:rPr kumimoji="1" lang="ja-JP" altLang="ja-JP" sz="3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５の欄の</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役員の職</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と再就職先との利害関係の有無</a:t>
          </a:r>
          <a:endParaRPr kumimoji="0" lang="ja-JP" altLang="ja-JP" sz="20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lvl="0" indent="0" algn="l" defTabSz="914400" rtl="0" eaLnBrk="1" fontAlgn="t" latinLnBrk="0" hangingPunct="1">
            <a:lnSpc>
              <a:spcPct val="10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５の欄に記入された全ての</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役員の</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職と再就職先との利害関係の有無を選択してください。</a:t>
          </a:r>
          <a:endPar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t"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ただし、再就職先が営利企業等でない場合には「無」を選択してください。</a:t>
          </a:r>
          <a:endParaRPr kumimoji="0" lang="ja-JP" altLang="ja-JP" sz="20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91440" marR="0" lvl="0" indent="-91440" algn="just" defTabSz="914400" rtl="0" eaLnBrk="1" fontAlgn="t" latinLnBrk="0" hangingPunct="1">
            <a:lnSpc>
              <a:spcPct val="10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(F)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報酬が</a:t>
          </a: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160</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万円を超える見込みとなった日</a:t>
          </a:r>
          <a:endParaRPr kumimoji="0" lang="ja-JP" altLang="ja-JP" sz="20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lvl="0" indent="0" algn="l" defTabSz="914400" rtl="0" eaLnBrk="1" fontAlgn="t" latinLnBrk="0" hangingPunct="1">
            <a:lnSpc>
              <a:spcPct val="10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営利企業への再就職以外の場合で、再就職日時点では年間報酬が</a:t>
          </a: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160</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万円を超える見込みではなかったものの、その後、年間報酬が</a:t>
          </a: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160</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万円を超える見込みとなったために届出を行う場合には、その超える見込みとなった日を記入してください（それ以外の場合は、空欄）。</a:t>
          </a:r>
          <a:endParaRPr kumimoji="0" lang="ja-JP" altLang="ja-JP" sz="20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algn="l">
            <a:lnSpc>
              <a:spcPts val="700"/>
            </a:lnSpc>
          </a:pPr>
          <a:endParaRPr kumimoji="1" lang="ja-JP" altLang="en-US" sz="1200"/>
        </a:p>
      </xdr:txBody>
    </xdr:sp>
    <xdr:clientData/>
  </xdr:twoCellAnchor>
  <xdr:twoCellAnchor>
    <xdr:from>
      <xdr:col>55</xdr:col>
      <xdr:colOff>117103</xdr:colOff>
      <xdr:row>122</xdr:row>
      <xdr:rowOff>111125</xdr:rowOff>
    </xdr:from>
    <xdr:to>
      <xdr:col>56</xdr:col>
      <xdr:colOff>1368426</xdr:colOff>
      <xdr:row>123</xdr:row>
      <xdr:rowOff>109563</xdr:rowOff>
    </xdr:to>
    <xdr:sp macro="" textlink="">
      <xdr:nvSpPr>
        <xdr:cNvPr id="7" name="角丸四角形 11">
          <a:extLst>
            <a:ext uri="{FF2B5EF4-FFF2-40B4-BE49-F238E27FC236}">
              <a16:creationId xmlns:a16="http://schemas.microsoft.com/office/drawing/2014/main" id="{C3DD77B9-9395-4309-93C3-CD0219DA6A00}"/>
            </a:ext>
          </a:extLst>
        </xdr:cNvPr>
        <xdr:cNvSpPr/>
      </xdr:nvSpPr>
      <xdr:spPr bwMode="auto">
        <a:xfrm>
          <a:off x="6037843" y="15015845"/>
          <a:ext cx="2691503" cy="326098"/>
        </a:xfrm>
        <a:prstGeom prst="roundRect">
          <a:avLst/>
        </a:prstGeom>
        <a:ln w="15875"/>
      </xdr:spPr>
      <xdr:style>
        <a:lnRef idx="2">
          <a:schemeClr val="dk1"/>
        </a:lnRef>
        <a:fillRef idx="1">
          <a:schemeClr val="lt1"/>
        </a:fillRef>
        <a:effectRef idx="0">
          <a:schemeClr val="dk1"/>
        </a:effectRef>
        <a:fontRef idx="minor">
          <a:schemeClr val="dk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eiryo UI" panose="020B0604030504040204" pitchFamily="50" charset="-128"/>
              <a:ea typeface="Meiryo UI" panose="020B0604030504040204" pitchFamily="50" charset="-128"/>
              <a:cs typeface="+mn-cs"/>
            </a:rPr>
            <a:t>（別添）記入にあたってのお願い</a:t>
          </a:r>
          <a:endParaRPr kumimoji="1" lang="en-US" sz="1400">
            <a:solidFill>
              <a:schemeClr val="dk1"/>
            </a:solidFill>
            <a:latin typeface="Meiryo UI" panose="020B0604030504040204" pitchFamily="50" charset="-128"/>
            <a:ea typeface="Meiryo UI" panose="020B060403050404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10</xdr:col>
          <xdr:colOff>19050</xdr:colOff>
          <xdr:row>114</xdr:row>
          <xdr:rowOff>69850</xdr:rowOff>
        </xdr:from>
        <xdr:to>
          <xdr:col>11</xdr:col>
          <xdr:colOff>88900</xdr:colOff>
          <xdr:row>114</xdr:row>
          <xdr:rowOff>279400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114</xdr:row>
          <xdr:rowOff>69850</xdr:rowOff>
        </xdr:from>
        <xdr:to>
          <xdr:col>11</xdr:col>
          <xdr:colOff>88900</xdr:colOff>
          <xdr:row>114</xdr:row>
          <xdr:rowOff>279400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114</xdr:row>
          <xdr:rowOff>69850</xdr:rowOff>
        </xdr:from>
        <xdr:to>
          <xdr:col>11</xdr:col>
          <xdr:colOff>88900</xdr:colOff>
          <xdr:row>114</xdr:row>
          <xdr:rowOff>279400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ACC0-CD38-4848-AD18-55A129BD5F85}">
  <dimension ref="A1:CY170"/>
  <sheetViews>
    <sheetView tabSelected="1" view="pageBreakPreview" zoomScaleNormal="100" zoomScaleSheetLayoutView="100" workbookViewId="0"/>
  </sheetViews>
  <sheetFormatPr defaultColWidth="9" defaultRowHeight="12.95"/>
  <cols>
    <col min="1" max="1" width="2.28515625" style="2" customWidth="1"/>
    <col min="2" max="2" width="3.140625" style="2" customWidth="1"/>
    <col min="3" max="3" width="3" style="2" customWidth="1"/>
    <col min="4" max="4" width="4.7109375" style="2" customWidth="1"/>
    <col min="5" max="7" width="3.140625" style="2" customWidth="1"/>
    <col min="8" max="8" width="4" style="2" customWidth="1"/>
    <col min="9" max="9" width="3.7109375" style="2" customWidth="1"/>
    <col min="10" max="10" width="1.7109375" style="2" customWidth="1"/>
    <col min="11" max="11" width="4.140625" style="2" customWidth="1"/>
    <col min="12" max="13" width="3.85546875" style="2" customWidth="1"/>
    <col min="14" max="27" width="3.140625" style="2" customWidth="1"/>
    <col min="28" max="28" width="1.7109375" style="2" customWidth="1"/>
    <col min="29" max="29" width="12.7109375" style="2" hidden="1" customWidth="1"/>
    <col min="30" max="94" width="2.85546875" style="2" hidden="1" customWidth="1"/>
    <col min="95" max="95" width="7.140625" style="2" hidden="1" customWidth="1"/>
    <col min="96" max="99" width="2.85546875" style="2" hidden="1" customWidth="1"/>
    <col min="100" max="100" width="9" style="2" customWidth="1"/>
    <col min="101" max="16384" width="9" style="2"/>
  </cols>
  <sheetData>
    <row r="1" spans="1:21" ht="7.5" customHeight="1"/>
    <row r="2" spans="1:21" ht="18" hidden="1" customHeight="1">
      <c r="A2" s="2" t="s">
        <v>0</v>
      </c>
      <c r="B2" s="27" t="s">
        <v>1</v>
      </c>
      <c r="C2" s="27" t="s">
        <v>2</v>
      </c>
      <c r="D2" s="27" t="s">
        <v>3</v>
      </c>
      <c r="E2" s="27"/>
    </row>
    <row r="3" spans="1:21" ht="18" hidden="1" customHeight="1">
      <c r="B3" s="27"/>
      <c r="C3" s="27"/>
      <c r="D3" s="27"/>
      <c r="E3" s="27"/>
      <c r="L3" s="2" t="s">
        <v>4</v>
      </c>
      <c r="R3" s="2" t="s">
        <v>5</v>
      </c>
      <c r="U3" s="2" t="s">
        <v>6</v>
      </c>
    </row>
    <row r="4" spans="1:21" ht="18" hidden="1" customHeight="1">
      <c r="A4" s="2" t="s">
        <v>7</v>
      </c>
      <c r="B4" s="2">
        <v>1</v>
      </c>
      <c r="C4" s="2">
        <v>1</v>
      </c>
      <c r="D4" s="2">
        <v>1</v>
      </c>
      <c r="L4" s="2">
        <v>1</v>
      </c>
      <c r="M4" s="2" t="s">
        <v>8</v>
      </c>
      <c r="R4" s="2">
        <v>1</v>
      </c>
      <c r="U4" s="2" t="s">
        <v>9</v>
      </c>
    </row>
    <row r="5" spans="1:21" ht="18" hidden="1" customHeight="1">
      <c r="A5" s="2" t="s">
        <v>10</v>
      </c>
      <c r="B5" s="2">
        <v>2</v>
      </c>
      <c r="C5" s="2">
        <v>2</v>
      </c>
      <c r="D5" s="2">
        <v>2</v>
      </c>
      <c r="L5" s="2">
        <v>7</v>
      </c>
      <c r="M5" s="2" t="s">
        <v>11</v>
      </c>
      <c r="R5" s="2">
        <v>2</v>
      </c>
      <c r="U5" s="2" t="s">
        <v>12</v>
      </c>
    </row>
    <row r="6" spans="1:21" ht="18" hidden="1" customHeight="1">
      <c r="A6" s="2" t="s">
        <v>13</v>
      </c>
      <c r="B6" s="2">
        <v>3</v>
      </c>
      <c r="C6" s="2">
        <v>3</v>
      </c>
      <c r="D6" s="2">
        <v>3</v>
      </c>
      <c r="E6" s="1"/>
      <c r="L6" s="2">
        <v>3</v>
      </c>
      <c r="M6" s="2" t="s">
        <v>14</v>
      </c>
      <c r="R6" s="2">
        <v>3</v>
      </c>
    </row>
    <row r="7" spans="1:21" ht="18" hidden="1" customHeight="1">
      <c r="B7" s="2">
        <v>4</v>
      </c>
      <c r="C7" s="2">
        <v>4</v>
      </c>
      <c r="D7" s="2">
        <v>4</v>
      </c>
      <c r="L7" s="2">
        <v>5</v>
      </c>
      <c r="M7" s="2" t="s">
        <v>15</v>
      </c>
      <c r="R7" s="2">
        <v>4</v>
      </c>
    </row>
    <row r="8" spans="1:21" ht="18" hidden="1" customHeight="1">
      <c r="B8" s="2">
        <v>5</v>
      </c>
      <c r="C8" s="2">
        <v>5</v>
      </c>
      <c r="D8" s="2">
        <v>5</v>
      </c>
      <c r="E8" s="1"/>
      <c r="L8" s="2">
        <v>4</v>
      </c>
      <c r="M8" s="2" t="s">
        <v>16</v>
      </c>
      <c r="R8" s="2">
        <v>5</v>
      </c>
    </row>
    <row r="9" spans="1:21" ht="18" hidden="1" customHeight="1">
      <c r="B9" s="2">
        <v>6</v>
      </c>
      <c r="C9" s="2">
        <v>6</v>
      </c>
      <c r="D9" s="2">
        <v>6</v>
      </c>
      <c r="R9" s="2">
        <v>6</v>
      </c>
    </row>
    <row r="10" spans="1:21" ht="18" hidden="1" customHeight="1">
      <c r="B10" s="2">
        <v>7</v>
      </c>
      <c r="C10" s="2">
        <v>7</v>
      </c>
      <c r="D10" s="2">
        <v>7</v>
      </c>
      <c r="R10" s="2">
        <v>7</v>
      </c>
    </row>
    <row r="11" spans="1:21" ht="18" hidden="1" customHeight="1">
      <c r="B11" s="2">
        <v>8</v>
      </c>
      <c r="C11" s="2">
        <v>8</v>
      </c>
      <c r="D11" s="2">
        <v>8</v>
      </c>
      <c r="R11" s="2">
        <v>8</v>
      </c>
    </row>
    <row r="12" spans="1:21" ht="18" hidden="1" customHeight="1">
      <c r="B12" s="2">
        <v>9</v>
      </c>
      <c r="C12" s="2">
        <v>9</v>
      </c>
      <c r="D12" s="2">
        <v>9</v>
      </c>
      <c r="E12" s="1"/>
      <c r="R12" s="2">
        <v>9</v>
      </c>
    </row>
    <row r="13" spans="1:21" ht="18" hidden="1" customHeight="1">
      <c r="B13" s="2">
        <v>10</v>
      </c>
      <c r="C13" s="2">
        <v>10</v>
      </c>
      <c r="D13" s="2">
        <v>10</v>
      </c>
      <c r="R13" s="2">
        <v>10</v>
      </c>
    </row>
    <row r="14" spans="1:21" ht="18" hidden="1" customHeight="1">
      <c r="B14" s="2">
        <v>11</v>
      </c>
      <c r="C14" s="2">
        <v>11</v>
      </c>
      <c r="D14" s="2">
        <v>11</v>
      </c>
      <c r="E14" s="1"/>
      <c r="F14" s="1"/>
      <c r="R14" s="2">
        <v>11</v>
      </c>
    </row>
    <row r="15" spans="1:21" ht="18" hidden="1" customHeight="1">
      <c r="B15" s="2">
        <v>12</v>
      </c>
      <c r="C15" s="2">
        <v>12</v>
      </c>
      <c r="D15" s="2">
        <v>12</v>
      </c>
      <c r="E15" s="1"/>
      <c r="F15" s="1"/>
      <c r="R15" s="2">
        <v>12</v>
      </c>
    </row>
    <row r="16" spans="1:21" ht="18" hidden="1" customHeight="1">
      <c r="B16" s="2">
        <v>13</v>
      </c>
      <c r="D16" s="2">
        <v>13</v>
      </c>
      <c r="E16" s="1"/>
      <c r="F16" s="1"/>
      <c r="R16" s="60" t="s">
        <v>17</v>
      </c>
    </row>
    <row r="17" spans="2:18" ht="18" hidden="1" customHeight="1">
      <c r="B17" s="2">
        <v>14</v>
      </c>
      <c r="D17" s="2">
        <v>14</v>
      </c>
      <c r="E17" s="1"/>
      <c r="F17" s="1"/>
      <c r="R17" s="60" t="s">
        <v>18</v>
      </c>
    </row>
    <row r="18" spans="2:18" ht="18" hidden="1" customHeight="1">
      <c r="B18" s="2">
        <v>15</v>
      </c>
      <c r="D18" s="2">
        <v>15</v>
      </c>
    </row>
    <row r="19" spans="2:18" ht="18" hidden="1" customHeight="1">
      <c r="B19" s="2">
        <v>16</v>
      </c>
      <c r="D19" s="2">
        <v>16</v>
      </c>
    </row>
    <row r="20" spans="2:18" ht="18" hidden="1" customHeight="1">
      <c r="B20" s="2">
        <v>17</v>
      </c>
      <c r="D20" s="2">
        <v>17</v>
      </c>
    </row>
    <row r="21" spans="2:18" ht="18" hidden="1" customHeight="1">
      <c r="B21" s="2">
        <v>18</v>
      </c>
      <c r="D21" s="2">
        <v>18</v>
      </c>
    </row>
    <row r="22" spans="2:18" ht="18" hidden="1" customHeight="1">
      <c r="B22" s="2">
        <v>19</v>
      </c>
      <c r="D22" s="2">
        <v>19</v>
      </c>
    </row>
    <row r="23" spans="2:18" ht="18" hidden="1" customHeight="1">
      <c r="B23" s="2">
        <v>20</v>
      </c>
      <c r="D23" s="2">
        <v>20</v>
      </c>
    </row>
    <row r="24" spans="2:18" ht="18" hidden="1" customHeight="1">
      <c r="B24" s="2">
        <v>21</v>
      </c>
      <c r="D24" s="2">
        <v>21</v>
      </c>
    </row>
    <row r="25" spans="2:18" ht="18" hidden="1" customHeight="1">
      <c r="B25" s="2">
        <v>22</v>
      </c>
      <c r="D25" s="2">
        <v>22</v>
      </c>
    </row>
    <row r="26" spans="2:18" ht="18" hidden="1" customHeight="1">
      <c r="B26" s="2">
        <v>23</v>
      </c>
      <c r="D26" s="2">
        <v>23</v>
      </c>
    </row>
    <row r="27" spans="2:18" ht="18" hidden="1" customHeight="1">
      <c r="B27" s="2">
        <v>24</v>
      </c>
      <c r="D27" s="2">
        <v>24</v>
      </c>
    </row>
    <row r="28" spans="2:18" ht="18" hidden="1" customHeight="1">
      <c r="B28" s="2">
        <v>25</v>
      </c>
      <c r="D28" s="2">
        <v>25</v>
      </c>
      <c r="K28" s="2" t="s">
        <v>19</v>
      </c>
    </row>
    <row r="29" spans="2:18" ht="18" hidden="1" customHeight="1">
      <c r="B29" s="2">
        <v>26</v>
      </c>
      <c r="D29" s="2">
        <v>26</v>
      </c>
      <c r="K29" s="2" t="s">
        <v>20</v>
      </c>
      <c r="L29" s="2" t="s">
        <v>21</v>
      </c>
    </row>
    <row r="30" spans="2:18" ht="18" hidden="1" customHeight="1">
      <c r="B30" s="2">
        <v>27</v>
      </c>
      <c r="D30" s="2">
        <v>27</v>
      </c>
      <c r="K30" s="2" t="s">
        <v>22</v>
      </c>
      <c r="L30" s="2" t="s">
        <v>23</v>
      </c>
    </row>
    <row r="31" spans="2:18" ht="18" hidden="1" customHeight="1">
      <c r="B31" s="2">
        <v>28</v>
      </c>
      <c r="D31" s="2">
        <v>28</v>
      </c>
      <c r="K31" s="2" t="s">
        <v>24</v>
      </c>
      <c r="L31" s="2" t="s">
        <v>25</v>
      </c>
    </row>
    <row r="32" spans="2:18" ht="18" hidden="1" customHeight="1">
      <c r="B32" s="2">
        <v>29</v>
      </c>
      <c r="D32" s="2">
        <v>29</v>
      </c>
      <c r="K32" s="2" t="s">
        <v>26</v>
      </c>
      <c r="L32" s="2" t="s">
        <v>27</v>
      </c>
    </row>
    <row r="33" spans="2:12" ht="18" hidden="1" customHeight="1">
      <c r="B33" s="2">
        <v>30</v>
      </c>
      <c r="D33" s="2">
        <v>30</v>
      </c>
      <c r="K33" s="2" t="s">
        <v>28</v>
      </c>
      <c r="L33" s="2" t="s">
        <v>29</v>
      </c>
    </row>
    <row r="34" spans="2:12" ht="18" hidden="1" customHeight="1">
      <c r="B34" s="2">
        <v>31</v>
      </c>
      <c r="D34" s="2">
        <v>31</v>
      </c>
      <c r="K34" s="2" t="s">
        <v>30</v>
      </c>
      <c r="L34" s="2" t="s">
        <v>31</v>
      </c>
    </row>
    <row r="35" spans="2:12" ht="18" hidden="1" customHeight="1">
      <c r="B35" s="2">
        <v>32</v>
      </c>
      <c r="K35" s="2" t="s">
        <v>32</v>
      </c>
      <c r="L35" s="2" t="s">
        <v>33</v>
      </c>
    </row>
    <row r="36" spans="2:12" ht="18" hidden="1" customHeight="1">
      <c r="B36" s="2">
        <v>33</v>
      </c>
      <c r="K36" s="2" t="s">
        <v>34</v>
      </c>
      <c r="L36" s="2" t="s">
        <v>35</v>
      </c>
    </row>
    <row r="37" spans="2:12" ht="18" hidden="1" customHeight="1">
      <c r="B37" s="2">
        <v>34</v>
      </c>
      <c r="K37" s="2" t="s">
        <v>36</v>
      </c>
      <c r="L37" s="2" t="s">
        <v>37</v>
      </c>
    </row>
    <row r="38" spans="2:12" ht="18" hidden="1" customHeight="1">
      <c r="B38" s="2">
        <v>35</v>
      </c>
      <c r="K38" s="2" t="s">
        <v>38</v>
      </c>
      <c r="L38" s="2" t="s">
        <v>39</v>
      </c>
    </row>
    <row r="39" spans="2:12" ht="18" hidden="1" customHeight="1">
      <c r="B39" s="2">
        <v>36</v>
      </c>
      <c r="K39" s="2" t="s">
        <v>40</v>
      </c>
      <c r="L39" s="2" t="s">
        <v>41</v>
      </c>
    </row>
    <row r="40" spans="2:12" ht="18" hidden="1" customHeight="1">
      <c r="B40" s="2">
        <v>37</v>
      </c>
      <c r="K40" s="2" t="s">
        <v>42</v>
      </c>
      <c r="L40" s="2" t="s">
        <v>43</v>
      </c>
    </row>
    <row r="41" spans="2:12" ht="18" hidden="1" customHeight="1">
      <c r="B41" s="2">
        <v>38</v>
      </c>
      <c r="K41" s="2" t="s">
        <v>44</v>
      </c>
      <c r="L41" s="2" t="s">
        <v>45</v>
      </c>
    </row>
    <row r="42" spans="2:12" ht="18" hidden="1" customHeight="1">
      <c r="B42" s="2">
        <v>39</v>
      </c>
      <c r="K42" s="2" t="s">
        <v>46</v>
      </c>
      <c r="L42" s="2" t="s">
        <v>16</v>
      </c>
    </row>
    <row r="43" spans="2:12" ht="18" hidden="1" customHeight="1">
      <c r="B43" s="2">
        <v>40</v>
      </c>
    </row>
    <row r="44" spans="2:12" ht="18" hidden="1" customHeight="1">
      <c r="B44" s="2">
        <v>41</v>
      </c>
    </row>
    <row r="45" spans="2:12" ht="18" hidden="1" customHeight="1">
      <c r="B45" s="2">
        <v>42</v>
      </c>
    </row>
    <row r="46" spans="2:12" ht="18" hidden="1" customHeight="1">
      <c r="B46" s="2">
        <v>43</v>
      </c>
    </row>
    <row r="47" spans="2:12" ht="18" hidden="1" customHeight="1">
      <c r="B47" s="2">
        <v>44</v>
      </c>
    </row>
    <row r="48" spans="2:12"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103" ht="18" hidden="1" customHeight="1">
      <c r="B65" s="2">
        <v>62</v>
      </c>
    </row>
    <row r="66" spans="1:103" ht="18" hidden="1" customHeight="1">
      <c r="B66" s="2">
        <v>63</v>
      </c>
    </row>
    <row r="67" spans="1:103" ht="18" hidden="1" customHeight="1">
      <c r="B67" s="2">
        <v>64</v>
      </c>
    </row>
    <row r="68" spans="1:103" ht="18" hidden="1" customHeight="1"/>
    <row r="69" spans="1:103" ht="18" hidden="1" customHeight="1"/>
    <row r="70" spans="1:103" ht="18" hidden="1" customHeight="1"/>
    <row r="71" spans="1:103" ht="18" customHeight="1">
      <c r="A71" s="2" t="s">
        <v>47</v>
      </c>
      <c r="AF71" s="27"/>
      <c r="AG71" s="27" t="s">
        <v>48</v>
      </c>
    </row>
    <row r="72" spans="1:103" ht="12.95" customHeight="1" thickBot="1">
      <c r="AF72" s="3"/>
      <c r="AG72" s="27" t="e">
        <f>DATEDIF(AG77,BF77,"Y")&amp;"歳"</f>
        <v>#VALUE!</v>
      </c>
      <c r="CQ72" s="27"/>
    </row>
    <row r="73" spans="1:103" ht="0.75" customHeight="1">
      <c r="AD73" s="146" t="s">
        <v>49</v>
      </c>
      <c r="AE73" s="149" t="s">
        <v>50</v>
      </c>
      <c r="AF73" s="149" t="s">
        <v>51</v>
      </c>
      <c r="AG73" s="149" t="s">
        <v>52</v>
      </c>
      <c r="AH73" s="149" t="s">
        <v>53</v>
      </c>
      <c r="AI73" s="149" t="s">
        <v>54</v>
      </c>
      <c r="AJ73" s="149"/>
      <c r="AK73" s="149" t="s">
        <v>55</v>
      </c>
      <c r="AL73" s="122" t="s">
        <v>56</v>
      </c>
      <c r="AM73" s="122"/>
      <c r="AN73" s="122"/>
      <c r="AO73" s="122"/>
      <c r="AP73" s="122" t="s">
        <v>57</v>
      </c>
      <c r="AQ73" s="122"/>
      <c r="AR73" s="122"/>
      <c r="AS73" s="122"/>
      <c r="AT73" s="122" t="s">
        <v>58</v>
      </c>
      <c r="AU73" s="122"/>
      <c r="AV73" s="122"/>
      <c r="AW73" s="122"/>
      <c r="AX73" s="122" t="s">
        <v>59</v>
      </c>
      <c r="AY73" s="122"/>
      <c r="AZ73" s="122"/>
      <c r="BA73" s="122"/>
      <c r="BB73" s="122" t="s">
        <v>60</v>
      </c>
      <c r="BC73" s="122"/>
      <c r="BD73" s="122"/>
      <c r="BE73" s="122"/>
      <c r="BF73" s="149" t="s">
        <v>61</v>
      </c>
      <c r="BG73" s="149" t="s">
        <v>62</v>
      </c>
      <c r="BH73" s="131" t="s">
        <v>63</v>
      </c>
      <c r="BI73" s="131"/>
      <c r="BJ73" s="131"/>
      <c r="BK73" s="160" t="s">
        <v>64</v>
      </c>
      <c r="BL73" s="149" t="s">
        <v>65</v>
      </c>
      <c r="BM73" s="149" t="s">
        <v>66</v>
      </c>
      <c r="BN73" s="149"/>
      <c r="BO73" s="129" t="s">
        <v>67</v>
      </c>
      <c r="BP73" s="129"/>
      <c r="BQ73" s="131" t="s">
        <v>68</v>
      </c>
      <c r="BR73" s="131"/>
      <c r="BS73" s="131"/>
      <c r="BT73" s="131"/>
      <c r="BU73" s="131" t="s">
        <v>69</v>
      </c>
      <c r="BV73" s="131"/>
      <c r="BW73" s="131"/>
      <c r="BX73" s="131" t="s">
        <v>70</v>
      </c>
      <c r="BY73" s="131"/>
      <c r="BZ73" s="131"/>
      <c r="CA73" s="131" t="s">
        <v>71</v>
      </c>
      <c r="CB73" s="131"/>
      <c r="CC73" s="131"/>
      <c r="CD73" s="131" t="s">
        <v>72</v>
      </c>
      <c r="CE73" s="131"/>
      <c r="CF73" s="131"/>
      <c r="CG73" s="126" t="s">
        <v>73</v>
      </c>
      <c r="CH73" s="126" t="s">
        <v>74</v>
      </c>
      <c r="CI73" s="126" t="s">
        <v>75</v>
      </c>
      <c r="CJ73" s="126" t="s">
        <v>76</v>
      </c>
      <c r="CK73" s="126" t="s">
        <v>77</v>
      </c>
      <c r="CL73" s="126" t="s">
        <v>78</v>
      </c>
      <c r="CM73" s="131" t="s">
        <v>79</v>
      </c>
      <c r="CN73" s="131"/>
      <c r="CO73" s="131"/>
      <c r="CP73" s="131"/>
      <c r="CQ73" s="135" t="s">
        <v>80</v>
      </c>
      <c r="CR73" s="135" t="s">
        <v>81</v>
      </c>
      <c r="CS73" s="135" t="s">
        <v>82</v>
      </c>
      <c r="CT73" s="138" t="s">
        <v>83</v>
      </c>
      <c r="CU73" s="139" t="s">
        <v>84</v>
      </c>
    </row>
    <row r="74" spans="1:103" ht="74.25" customHeight="1">
      <c r="A74" s="144" t="s">
        <v>85</v>
      </c>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D74" s="147"/>
      <c r="AE74" s="124"/>
      <c r="AF74" s="124"/>
      <c r="AG74" s="124"/>
      <c r="AH74" s="124"/>
      <c r="AI74" s="124"/>
      <c r="AJ74" s="124"/>
      <c r="AK74" s="124"/>
      <c r="AL74" s="123"/>
      <c r="AM74" s="123"/>
      <c r="AN74" s="123"/>
      <c r="AO74" s="123"/>
      <c r="AP74" s="123"/>
      <c r="AQ74" s="123"/>
      <c r="AR74" s="123"/>
      <c r="AS74" s="123"/>
      <c r="AT74" s="123"/>
      <c r="AU74" s="123"/>
      <c r="AV74" s="123"/>
      <c r="AW74" s="123"/>
      <c r="AX74" s="123"/>
      <c r="AY74" s="123"/>
      <c r="AZ74" s="123"/>
      <c r="BA74" s="123"/>
      <c r="BB74" s="123"/>
      <c r="BC74" s="123"/>
      <c r="BD74" s="123"/>
      <c r="BE74" s="123"/>
      <c r="BF74" s="124"/>
      <c r="BG74" s="124"/>
      <c r="BH74" s="132"/>
      <c r="BI74" s="132"/>
      <c r="BJ74" s="132"/>
      <c r="BK74" s="158"/>
      <c r="BL74" s="124"/>
      <c r="BM74" s="124"/>
      <c r="BN74" s="124"/>
      <c r="BO74" s="130"/>
      <c r="BP74" s="130"/>
      <c r="BQ74" s="132"/>
      <c r="BR74" s="132"/>
      <c r="BS74" s="132"/>
      <c r="BT74" s="132"/>
      <c r="BU74" s="132"/>
      <c r="BV74" s="132"/>
      <c r="BW74" s="132"/>
      <c r="BX74" s="132"/>
      <c r="BY74" s="132"/>
      <c r="BZ74" s="132"/>
      <c r="CA74" s="132"/>
      <c r="CB74" s="132"/>
      <c r="CC74" s="132"/>
      <c r="CD74" s="132"/>
      <c r="CE74" s="132"/>
      <c r="CF74" s="132"/>
      <c r="CG74" s="127"/>
      <c r="CH74" s="127"/>
      <c r="CI74" s="127"/>
      <c r="CJ74" s="127"/>
      <c r="CK74" s="127"/>
      <c r="CL74" s="127"/>
      <c r="CM74" s="132"/>
      <c r="CN74" s="132"/>
      <c r="CO74" s="132"/>
      <c r="CP74" s="132"/>
      <c r="CQ74" s="136"/>
      <c r="CR74" s="136"/>
      <c r="CS74" s="136"/>
      <c r="CT74" s="133"/>
      <c r="CU74" s="140"/>
      <c r="CY74" s="2" t="s">
        <v>86</v>
      </c>
    </row>
    <row r="75" spans="1:103" ht="18" customHeight="1">
      <c r="AD75" s="147"/>
      <c r="AE75" s="124"/>
      <c r="AF75" s="124"/>
      <c r="AG75" s="124"/>
      <c r="AH75" s="124"/>
      <c r="AI75" s="124" t="s">
        <v>87</v>
      </c>
      <c r="AJ75" s="124" t="s">
        <v>88</v>
      </c>
      <c r="AK75" s="124"/>
      <c r="AL75" s="124" t="s">
        <v>89</v>
      </c>
      <c r="AM75" s="124" t="s">
        <v>90</v>
      </c>
      <c r="AN75" s="124" t="s">
        <v>91</v>
      </c>
      <c r="AO75" s="124" t="s">
        <v>92</v>
      </c>
      <c r="AP75" s="124" t="s">
        <v>89</v>
      </c>
      <c r="AQ75" s="124" t="s">
        <v>90</v>
      </c>
      <c r="AR75" s="124" t="s">
        <v>91</v>
      </c>
      <c r="AS75" s="124" t="s">
        <v>92</v>
      </c>
      <c r="AT75" s="124" t="s">
        <v>89</v>
      </c>
      <c r="AU75" s="124" t="s">
        <v>90</v>
      </c>
      <c r="AV75" s="124" t="s">
        <v>91</v>
      </c>
      <c r="AW75" s="124" t="s">
        <v>92</v>
      </c>
      <c r="AX75" s="124" t="s">
        <v>89</v>
      </c>
      <c r="AY75" s="124" t="s">
        <v>90</v>
      </c>
      <c r="AZ75" s="124" t="s">
        <v>91</v>
      </c>
      <c r="BA75" s="124" t="s">
        <v>92</v>
      </c>
      <c r="BB75" s="124" t="s">
        <v>89</v>
      </c>
      <c r="BC75" s="124" t="s">
        <v>90</v>
      </c>
      <c r="BD75" s="124" t="s">
        <v>91</v>
      </c>
      <c r="BE75" s="124" t="s">
        <v>92</v>
      </c>
      <c r="BF75" s="124"/>
      <c r="BG75" s="124"/>
      <c r="BH75" s="158" t="s">
        <v>93</v>
      </c>
      <c r="BI75" s="136" t="s">
        <v>94</v>
      </c>
      <c r="BJ75" s="136" t="s">
        <v>95</v>
      </c>
      <c r="BK75" s="158"/>
      <c r="BL75" s="124"/>
      <c r="BM75" s="156" t="s">
        <v>9</v>
      </c>
      <c r="BN75" s="156" t="s">
        <v>12</v>
      </c>
      <c r="BO75" s="156" t="s">
        <v>9</v>
      </c>
      <c r="BP75" s="156" t="s">
        <v>12</v>
      </c>
      <c r="BQ75" s="142" t="s">
        <v>96</v>
      </c>
      <c r="BR75" s="133" t="s">
        <v>97</v>
      </c>
      <c r="BS75" s="133" t="s">
        <v>98</v>
      </c>
      <c r="BT75" s="133" t="s">
        <v>99</v>
      </c>
      <c r="BU75" s="133" t="s">
        <v>97</v>
      </c>
      <c r="BV75" s="133" t="s">
        <v>98</v>
      </c>
      <c r="BW75" s="133" t="s">
        <v>99</v>
      </c>
      <c r="BX75" s="133" t="s">
        <v>97</v>
      </c>
      <c r="BY75" s="133" t="s">
        <v>98</v>
      </c>
      <c r="BZ75" s="133" t="s">
        <v>99</v>
      </c>
      <c r="CA75" s="133" t="s">
        <v>97</v>
      </c>
      <c r="CB75" s="133" t="s">
        <v>98</v>
      </c>
      <c r="CC75" s="133" t="s">
        <v>99</v>
      </c>
      <c r="CD75" s="133" t="s">
        <v>97</v>
      </c>
      <c r="CE75" s="133" t="s">
        <v>98</v>
      </c>
      <c r="CF75" s="133" t="s">
        <v>99</v>
      </c>
      <c r="CG75" s="127"/>
      <c r="CH75" s="127"/>
      <c r="CI75" s="127"/>
      <c r="CJ75" s="127"/>
      <c r="CK75" s="127"/>
      <c r="CL75" s="127"/>
      <c r="CM75" s="142" t="s">
        <v>20</v>
      </c>
      <c r="CN75" s="142" t="s">
        <v>22</v>
      </c>
      <c r="CO75" s="142" t="s">
        <v>24</v>
      </c>
      <c r="CP75" s="142" t="s">
        <v>26</v>
      </c>
      <c r="CQ75" s="136"/>
      <c r="CR75" s="136"/>
      <c r="CS75" s="136"/>
      <c r="CT75" s="133"/>
      <c r="CU75" s="140"/>
    </row>
    <row r="76" spans="1:103" ht="18" customHeight="1" thickBot="1">
      <c r="R76" s="38" t="s">
        <v>13</v>
      </c>
      <c r="S76" s="145"/>
      <c r="T76" s="145"/>
      <c r="U76" s="4" t="s">
        <v>100</v>
      </c>
      <c r="V76" s="145"/>
      <c r="W76" s="145"/>
      <c r="X76" s="36" t="s">
        <v>101</v>
      </c>
      <c r="Y76" s="145"/>
      <c r="Z76" s="145"/>
      <c r="AA76" s="4" t="s">
        <v>102</v>
      </c>
      <c r="AD76" s="148"/>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59"/>
      <c r="BI76" s="137"/>
      <c r="BJ76" s="137"/>
      <c r="BK76" s="159"/>
      <c r="BL76" s="125"/>
      <c r="BM76" s="157"/>
      <c r="BN76" s="157"/>
      <c r="BO76" s="157"/>
      <c r="BP76" s="157"/>
      <c r="BQ76" s="143"/>
      <c r="BR76" s="134"/>
      <c r="BS76" s="134"/>
      <c r="BT76" s="134"/>
      <c r="BU76" s="134"/>
      <c r="BV76" s="134"/>
      <c r="BW76" s="134"/>
      <c r="BX76" s="134"/>
      <c r="BY76" s="134"/>
      <c r="BZ76" s="134"/>
      <c r="CA76" s="134"/>
      <c r="CB76" s="134"/>
      <c r="CC76" s="134"/>
      <c r="CD76" s="134"/>
      <c r="CE76" s="134"/>
      <c r="CF76" s="134"/>
      <c r="CG76" s="128"/>
      <c r="CH76" s="128"/>
      <c r="CI76" s="128"/>
      <c r="CJ76" s="128"/>
      <c r="CK76" s="128"/>
      <c r="CL76" s="128"/>
      <c r="CM76" s="143"/>
      <c r="CN76" s="143"/>
      <c r="CO76" s="143"/>
      <c r="CP76" s="143"/>
      <c r="CQ76" s="137"/>
      <c r="CR76" s="137"/>
      <c r="CS76" s="137"/>
      <c r="CT76" s="134"/>
      <c r="CU76" s="141"/>
      <c r="CV76" s="27" t="str">
        <f>IFERROR(DATEDIF(BG87,CT87,"D")&amp;"日","")</f>
        <v/>
      </c>
    </row>
    <row r="77" spans="1:103" ht="18" customHeight="1">
      <c r="AD77" s="66" t="s">
        <v>103</v>
      </c>
      <c r="AE77" s="67" t="str">
        <f>L85&amp;"　"&amp;Q85</f>
        <v xml:space="preserve"> 　 </v>
      </c>
      <c r="AF77" s="150" t="str">
        <f>L86&amp;"　"&amp;Q86</f>
        <v xml:space="preserve"> 　 </v>
      </c>
      <c r="AG77" s="152" t="str">
        <f>L87&amp;M87&amp;"/"&amp;P87&amp;"/"&amp;S87</f>
        <v>S//</v>
      </c>
      <c r="AH77" s="150">
        <f>K88</f>
        <v>0</v>
      </c>
      <c r="AI77" s="150" t="b">
        <v>0</v>
      </c>
      <c r="AJ77" s="152" t="str">
        <f>L89&amp;M89&amp;"/"&amp;P89&amp;"/"&amp;S89</f>
        <v>R//</v>
      </c>
      <c r="AK77" s="152"/>
      <c r="AL77" s="150" t="str">
        <f>IF(D93="","-",IF(AT77="-",AP77,"①"&amp;AP77)&amp;IF(AT77="-","","　②"&amp;AT77)&amp;IF(AX77="-","","　③"&amp;AX77)&amp;IF(BB77="-","","　④"&amp;BB77))</f>
        <v>-</v>
      </c>
      <c r="AM77" s="152" t="str">
        <f>IF(D93="","-",IF(AU77="-",AQ77,"①"&amp;AQ77)&amp;IF(AU77="-","","　②"&amp;AU77)&amp;IF(AY77="-","","　③"&amp;AY77)&amp;IF(BC77="-","","　④"&amp;BC77))</f>
        <v>-</v>
      </c>
      <c r="AN77" s="152" t="str">
        <f>IF(D93="","-",IF(AV77="-",AR77,"①"&amp;AR77)&amp;IF(AV77="-","","　②"&amp;AV77)&amp;IF(AZ77="-","","　③"&amp;AZ77)&amp;IF(BD77="-","","　④"&amp;BD77))</f>
        <v>-</v>
      </c>
      <c r="AO77" s="150" t="str">
        <f>IF(D93="","-",IF(AW77="-",AS77,"①"&amp;AS77)&amp;IF(AW77="-","","　②"&amp;AW77)&amp;IF(BA77="-","","　③"&amp;BA77)&amp;IF(BE77="-","","　④"&amp;BE77))</f>
        <v>-</v>
      </c>
      <c r="AP77" s="150" t="str">
        <f>IF(D93="","-",IF(D93="", "-", D93))</f>
        <v>-</v>
      </c>
      <c r="AQ77" s="152" t="str">
        <f>IF(D93="","-",IF(AP77="-","-",L93&amp;M93&amp;"."&amp;P93&amp;"."&amp;S93))</f>
        <v>-</v>
      </c>
      <c r="AR77" s="152" t="str">
        <f>IF(D93="","-",IF(AP77="-","-",L94&amp;M94&amp;"."&amp;P94&amp;"."&amp;S94))</f>
        <v>-</v>
      </c>
      <c r="AS77" s="150" t="str">
        <f>IF(D93="","-",IF(V93="","-",V93))</f>
        <v>-</v>
      </c>
      <c r="AT77" s="154" t="str">
        <f>IF(D95="","-",IF(D95="", "-", D95))</f>
        <v>-</v>
      </c>
      <c r="AU77" s="152" t="str">
        <f>IF(D95="","-",IF(AT77="-","-",L95&amp;M95&amp;"."&amp;P95&amp;"."&amp;S95))</f>
        <v>-</v>
      </c>
      <c r="AV77" s="155" t="str">
        <f>IF(D95="","-",IF(AT77="-","-",L96&amp;M96&amp;"."&amp;P96&amp;"."&amp;S96))</f>
        <v>-</v>
      </c>
      <c r="AW77" s="154" t="str">
        <f>IF(D95="","-",IF(V95="","-",V95))</f>
        <v>-</v>
      </c>
      <c r="AX77" s="150" t="str">
        <f>IF(D97="","-",IF(D97="", "-", D97))</f>
        <v>-</v>
      </c>
      <c r="AY77" s="152" t="str">
        <f>IF(D97="","-",IF(AX77="-","-",L97&amp;M97&amp;"."&amp;P97&amp;"."&amp;S97))</f>
        <v>-</v>
      </c>
      <c r="AZ77" s="152" t="str">
        <f>IF(D97="","-",IF(AX77="-","-",L98&amp;M98&amp;"."&amp;P98&amp;"."&amp;S98))</f>
        <v>-</v>
      </c>
      <c r="BA77" s="150" t="str">
        <f>IF(D97="","-",IF(V97="","-",V97))</f>
        <v>-</v>
      </c>
      <c r="BB77" s="150" t="str">
        <f>IF(D99="","-",IF(D99="", "-", D99))</f>
        <v>-</v>
      </c>
      <c r="BC77" s="152" t="str">
        <f>IF(D99="","-",IF(BB77="-","-",L99&amp;M99&amp;"."&amp;P99&amp;"."&amp;S99))</f>
        <v>-</v>
      </c>
      <c r="BD77" s="152" t="str">
        <f>IF(D99="","-",IF(BB77="-","-",L100&amp;M100&amp;"."&amp;P100&amp;"."&amp;S100))</f>
        <v>-</v>
      </c>
      <c r="BE77" s="150" t="str">
        <f>IF(D99="","-",IF(V99="","-",V99))</f>
        <v>-</v>
      </c>
      <c r="BF77" s="152" t="str">
        <f>L101&amp;M101&amp;"/"&amp;P101&amp;"/"&amp;S101</f>
        <v>R//</v>
      </c>
      <c r="BG77" s="152" t="str">
        <f>L102&amp;M102&amp;"/"&amp;P102&amp;"/"&amp;S102</f>
        <v>R//</v>
      </c>
      <c r="BH77" s="150">
        <f>Q103</f>
        <v>0</v>
      </c>
      <c r="BI77" s="150" t="str">
        <f>Q104</f>
        <v xml:space="preserve"> </v>
      </c>
      <c r="BJ77" s="150" t="str">
        <f>Q105</f>
        <v xml:space="preserve"> </v>
      </c>
      <c r="BK77" s="150" t="str">
        <f>K106</f>
        <v xml:space="preserve"> </v>
      </c>
      <c r="BL77" s="150">
        <f>K107</f>
        <v>0</v>
      </c>
      <c r="BM77" s="150" t="b">
        <v>0</v>
      </c>
      <c r="BN77" s="150" t="b">
        <v>0</v>
      </c>
      <c r="BO77" s="150" t="b">
        <v>0</v>
      </c>
      <c r="BP77" s="150" t="b">
        <v>0</v>
      </c>
      <c r="BQ77" s="173" t="b">
        <v>0</v>
      </c>
      <c r="BR77" s="150" t="str">
        <f>IF(K114="","-",IF(BX77="-",BU77,"①"&amp;BU77))&amp;IF(K116="","",IF(BX77="-","","　②"&amp;BX77))&amp;IF(K118="","",IF(CA77="-","","　③"&amp;CA77))&amp;IF(K120="","",IF(CD77="-","","　④"&amp;CD77))</f>
        <v>-</v>
      </c>
      <c r="BS77" s="150" t="str">
        <f>IF(K114="","-",IF(BY77="-",BV77,"①"&amp;BV77))&amp;IF(K116="","",IF(BY77="-","","　②"&amp;BY77))&amp;IF(K118="","",IF(CB77="-","","　③"&amp;CB77))&amp;IF(K120="","",IF(CE77="-","","　④"&amp;CE77))</f>
        <v>-</v>
      </c>
      <c r="BT77" s="150" t="str">
        <f>IF(K114="","-",IF(BZ77="-",BW77,"①"&amp;BW77))&amp;IF(K116="","",IF(BZ77="-","","　②"&amp;BZ77))&amp;IF(K118="","",IF(CC77="-","","　③"&amp;CC77))&amp;IF(K120="","",IF(CF77="-","","　④"&amp;CF77))</f>
        <v>-</v>
      </c>
      <c r="BU77" s="150" t="str">
        <f>IF(K114="","-",IF(C114="", "-", C114))</f>
        <v>-</v>
      </c>
      <c r="BV77" s="150" t="str">
        <f>IF(K114="","-",IF(C115="", "-", C115))</f>
        <v>-</v>
      </c>
      <c r="BW77" s="150" t="str">
        <f>IF(K114="","-",IF(K114="", "-", K114))</f>
        <v>-</v>
      </c>
      <c r="BX77" s="150" t="str">
        <f>IF(K116="","-",IF(C116="", "-", C116))</f>
        <v>-</v>
      </c>
      <c r="BY77" s="150" t="str">
        <f>IF(K116="","-",IF(C117="", "-", C117))</f>
        <v>-</v>
      </c>
      <c r="BZ77" s="150" t="str">
        <f>IF(K116="","-",IF(K116="", "-", K116))</f>
        <v>-</v>
      </c>
      <c r="CA77" s="150" t="str">
        <f>IF(K118="","-",IF(C118="", "-", C118))</f>
        <v>-</v>
      </c>
      <c r="CB77" s="150" t="str">
        <f>IF(K118="","-",IF(C119="", "-", C119))</f>
        <v>-</v>
      </c>
      <c r="CC77" s="150" t="str">
        <f>IF(K118="","-",IF(K118="", "-", K118))</f>
        <v>-</v>
      </c>
      <c r="CD77" s="150" t="str">
        <f>IF(K120="","-",IF(C120="", "-", C120))</f>
        <v>-</v>
      </c>
      <c r="CE77" s="150" t="str">
        <f>IF(K120="","-",IF(C121="", "-", C121))</f>
        <v>-</v>
      </c>
      <c r="CF77" s="150" t="str">
        <f>IF(K120="","-",IF(K120="", "-", K120))</f>
        <v>-</v>
      </c>
      <c r="CG77" s="150"/>
      <c r="CH77" s="150" t="str">
        <f>IF(E128="その他",4,IF(E128="応募認定",8,IF(E128="自己都合",3,IF(E128="内閣承認官職",7,IF(E128="定年",1,"")))))</f>
        <v/>
      </c>
      <c r="CI77" s="166">
        <f>B129</f>
        <v>0</v>
      </c>
      <c r="CJ77" s="166">
        <f>F129</f>
        <v>0</v>
      </c>
      <c r="CK77" s="166" t="s">
        <v>104</v>
      </c>
      <c r="CL77" s="150" t="str">
        <f>IF(O129="その他","カ",IF(O129="自営業","ワ",IF(O129="営利法人","ヲ",IF(O129="その他の非営利法人","ル",IF(O129="更生保護法人","ヌ",IF(O129="社会福祉法人","リ",IF(O129="学校法人","チ",IF(O129="一般社団法人又は一般財団法人","ト",IF(O129="公益社団法人又は公益財団法人","ヘ",IF(O129="認可法人","ホ",IF(O129="特殊法人","ニ",IF(O129="国立大学法人","ハ",IF(O129="独立行政法人","ロ",IF(O129="国又は地方公共団体","イ",""))))))))))))))</f>
        <v/>
      </c>
      <c r="CM77" s="68" t="str">
        <f>IF(T129="","",T129)</f>
        <v/>
      </c>
      <c r="CN77" s="68" t="str">
        <f>IF(V129="", "", V129)</f>
        <v/>
      </c>
      <c r="CO77" s="68" t="str">
        <f>IF(X129="", "", X129)</f>
        <v/>
      </c>
      <c r="CP77" s="68" t="str">
        <f>IF(Z129="", "", Z129)</f>
        <v/>
      </c>
      <c r="CQ77" s="152" t="str">
        <f>IF(B132="", "", B132)</f>
        <v/>
      </c>
      <c r="CR77" s="171" t="str">
        <f>IF(Q80="", "", Q80)</f>
        <v xml:space="preserve"> </v>
      </c>
      <c r="CS77" s="161" t="str">
        <f>IF(Q82="", "", Q82)</f>
        <v xml:space="preserve"> </v>
      </c>
      <c r="CT77" s="152" t="str">
        <f>R76&amp;S76&amp;"/"&amp;V76&amp;"/"&amp;Y76</f>
        <v>R//</v>
      </c>
      <c r="CU77" s="152"/>
    </row>
    <row r="78" spans="1:103" ht="18" customHeight="1">
      <c r="C78" s="163" t="s">
        <v>105</v>
      </c>
      <c r="D78" s="163"/>
      <c r="E78" s="163"/>
      <c r="F78" s="163"/>
      <c r="G78" s="163"/>
      <c r="H78" s="163"/>
      <c r="J78" s="2" t="s">
        <v>106</v>
      </c>
      <c r="AD78" s="69"/>
      <c r="AE78" s="70"/>
      <c r="AF78" s="151"/>
      <c r="AG78" s="153"/>
      <c r="AH78" s="151"/>
      <c r="AI78" s="151"/>
      <c r="AJ78" s="153"/>
      <c r="AK78" s="153"/>
      <c r="AL78" s="151"/>
      <c r="AM78" s="153"/>
      <c r="AN78" s="153"/>
      <c r="AO78" s="151"/>
      <c r="AP78" s="151"/>
      <c r="AQ78" s="153"/>
      <c r="AR78" s="153"/>
      <c r="AS78" s="151"/>
      <c r="AT78" s="150"/>
      <c r="AU78" s="153"/>
      <c r="AV78" s="152"/>
      <c r="AW78" s="150"/>
      <c r="AX78" s="151"/>
      <c r="AY78" s="153"/>
      <c r="AZ78" s="153"/>
      <c r="BA78" s="151"/>
      <c r="BB78" s="151"/>
      <c r="BC78" s="153"/>
      <c r="BD78" s="153"/>
      <c r="BE78" s="151"/>
      <c r="BF78" s="153"/>
      <c r="BG78" s="153"/>
      <c r="BH78" s="151"/>
      <c r="BI78" s="151"/>
      <c r="BJ78" s="151"/>
      <c r="BK78" s="151"/>
      <c r="BL78" s="151"/>
      <c r="BM78" s="151"/>
      <c r="BN78" s="151"/>
      <c r="BO78" s="151"/>
      <c r="BP78" s="151"/>
      <c r="BQ78" s="174"/>
      <c r="BR78" s="151"/>
      <c r="BS78" s="151"/>
      <c r="BT78" s="151"/>
      <c r="BU78" s="151"/>
      <c r="BV78" s="151"/>
      <c r="BW78" s="151"/>
      <c r="BX78" s="151"/>
      <c r="BY78" s="151"/>
      <c r="BZ78" s="151"/>
      <c r="CA78" s="151"/>
      <c r="CB78" s="151"/>
      <c r="CC78" s="151"/>
      <c r="CD78" s="151"/>
      <c r="CE78" s="151"/>
      <c r="CF78" s="151"/>
      <c r="CG78" s="151"/>
      <c r="CH78" s="151"/>
      <c r="CI78" s="151"/>
      <c r="CJ78" s="151"/>
      <c r="CK78" s="151"/>
      <c r="CL78" s="151"/>
      <c r="CM78" s="69"/>
      <c r="CN78" s="71"/>
      <c r="CO78" s="71"/>
      <c r="CP78" s="71"/>
      <c r="CQ78" s="153"/>
      <c r="CR78" s="172"/>
      <c r="CS78" s="162"/>
      <c r="CT78" s="153"/>
      <c r="CU78" s="153"/>
    </row>
    <row r="79" spans="1:103" ht="18" customHeight="1">
      <c r="AC79" s="24"/>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row>
    <row r="80" spans="1:103" s="5" customFormat="1" ht="30" customHeight="1">
      <c r="M80" s="164" t="s">
        <v>107</v>
      </c>
      <c r="N80" s="164"/>
      <c r="O80" s="164"/>
      <c r="Q80" s="165" t="s">
        <v>86</v>
      </c>
      <c r="R80" s="165"/>
      <c r="S80" s="165"/>
      <c r="T80" s="165"/>
      <c r="U80" s="165"/>
      <c r="V80" s="165"/>
      <c r="W80" s="165"/>
      <c r="X80" s="165"/>
      <c r="Y80" s="165"/>
      <c r="Z80" s="165"/>
      <c r="AA80" s="165"/>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row>
    <row r="81" spans="2:100" ht="18" customHeight="1">
      <c r="M81" s="163" t="s">
        <v>108</v>
      </c>
      <c r="N81" s="163"/>
      <c r="O81" s="163"/>
      <c r="Q81" s="167"/>
      <c r="R81" s="167"/>
      <c r="S81" s="167"/>
      <c r="T81" s="167"/>
      <c r="U81" s="167"/>
      <c r="V81" s="167"/>
      <c r="W81" s="167"/>
      <c r="X81" s="167"/>
      <c r="Y81" s="167"/>
      <c r="Z81" s="167"/>
      <c r="AA81" s="167"/>
    </row>
    <row r="82" spans="2:100" ht="18" customHeight="1">
      <c r="M82" s="163" t="s">
        <v>109</v>
      </c>
      <c r="N82" s="163"/>
      <c r="O82" s="163"/>
      <c r="Q82" s="168" t="s">
        <v>86</v>
      </c>
      <c r="R82" s="168"/>
      <c r="S82" s="168"/>
      <c r="T82" s="168"/>
      <c r="U82" s="168"/>
      <c r="V82" s="168"/>
      <c r="W82" s="168"/>
      <c r="X82" s="168"/>
      <c r="Y82" s="168"/>
      <c r="Z82" s="168"/>
      <c r="AA82" s="168"/>
    </row>
    <row r="83" spans="2:100" ht="15" customHeight="1"/>
    <row r="84" spans="2:100" ht="34.5" customHeight="1">
      <c r="B84" s="169" t="s">
        <v>110</v>
      </c>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row>
    <row r="85" spans="2:100" ht="17.45" customHeight="1">
      <c r="B85" s="6" t="s">
        <v>111</v>
      </c>
      <c r="C85" s="170" t="s">
        <v>112</v>
      </c>
      <c r="D85" s="170"/>
      <c r="E85" s="170"/>
      <c r="F85" s="170"/>
      <c r="G85" s="170"/>
      <c r="H85" s="170"/>
      <c r="I85" s="170"/>
      <c r="J85" s="7"/>
      <c r="K85" s="104"/>
      <c r="L85" s="345" t="s">
        <v>86</v>
      </c>
      <c r="M85" s="345"/>
      <c r="N85" s="345"/>
      <c r="O85" s="345"/>
      <c r="P85" s="345"/>
      <c r="Q85" s="345" t="s">
        <v>86</v>
      </c>
      <c r="R85" s="345"/>
      <c r="S85" s="345"/>
      <c r="T85" s="345"/>
      <c r="U85" s="345"/>
      <c r="V85" s="345"/>
      <c r="W85" s="345"/>
      <c r="X85" s="345"/>
      <c r="Y85" s="345"/>
      <c r="Z85" s="345"/>
      <c r="AA85" s="346"/>
    </row>
    <row r="86" spans="2:100" ht="24.95" customHeight="1">
      <c r="B86" s="8"/>
      <c r="C86" s="180" t="s">
        <v>113</v>
      </c>
      <c r="D86" s="180"/>
      <c r="E86" s="180"/>
      <c r="F86" s="180"/>
      <c r="G86" s="180"/>
      <c r="H86" s="180"/>
      <c r="I86" s="180"/>
      <c r="J86" s="9"/>
      <c r="K86" s="105"/>
      <c r="L86" s="347" t="s">
        <v>86</v>
      </c>
      <c r="M86" s="347"/>
      <c r="N86" s="347"/>
      <c r="O86" s="347"/>
      <c r="P86" s="347"/>
      <c r="Q86" s="347" t="s">
        <v>86</v>
      </c>
      <c r="R86" s="347"/>
      <c r="S86" s="347"/>
      <c r="T86" s="347"/>
      <c r="U86" s="347"/>
      <c r="V86" s="347"/>
      <c r="W86" s="347"/>
      <c r="X86" s="347"/>
      <c r="Y86" s="347"/>
      <c r="Z86" s="347"/>
      <c r="AA86" s="348"/>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row>
    <row r="87" spans="2:100" ht="24.95" customHeight="1">
      <c r="B87" s="6" t="s">
        <v>114</v>
      </c>
      <c r="C87" s="170" t="s">
        <v>115</v>
      </c>
      <c r="D87" s="170"/>
      <c r="E87" s="170"/>
      <c r="F87" s="170"/>
      <c r="G87" s="170"/>
      <c r="H87" s="170"/>
      <c r="I87" s="170"/>
      <c r="J87" s="7"/>
      <c r="K87" s="33"/>
      <c r="L87" s="41" t="s">
        <v>116</v>
      </c>
      <c r="M87" s="181"/>
      <c r="N87" s="181"/>
      <c r="O87" s="4" t="s">
        <v>100</v>
      </c>
      <c r="P87" s="181"/>
      <c r="Q87" s="181"/>
      <c r="R87" s="4" t="s">
        <v>101</v>
      </c>
      <c r="S87" s="181"/>
      <c r="T87" s="181"/>
      <c r="U87" s="4" t="s">
        <v>102</v>
      </c>
      <c r="V87" s="23"/>
      <c r="W87" s="23"/>
      <c r="X87" s="23"/>
      <c r="Y87" s="23"/>
      <c r="Z87" s="23"/>
      <c r="AA87" s="34"/>
      <c r="AC87" s="121" t="s">
        <v>117</v>
      </c>
      <c r="AD87" s="73" t="str">
        <f>AD77</f>
        <v>24-2</v>
      </c>
      <c r="AE87" s="73" t="str">
        <f>AE77</f>
        <v xml:space="preserve"> 　 </v>
      </c>
      <c r="AF87" s="74" t="str">
        <f>AF77</f>
        <v xml:space="preserve"> 　 </v>
      </c>
      <c r="AG87" s="97" t="e">
        <f>DATEVALUE(AG77)</f>
        <v>#VALUE!</v>
      </c>
      <c r="AH87" s="74">
        <f>AH77</f>
        <v>0</v>
      </c>
      <c r="AI87" s="74" t="str">
        <f>IF(AI77=TRUE,1,"")</f>
        <v/>
      </c>
      <c r="AJ87" s="97" t="str">
        <f>IF(M89="","-",DATEVALUE(AJ77))</f>
        <v>-</v>
      </c>
      <c r="AK87" s="75"/>
      <c r="AL87" s="76" t="str">
        <f>AL77</f>
        <v>-</v>
      </c>
      <c r="AM87" s="76" t="str">
        <f t="shared" ref="AM87:BE87" si="0">AM77</f>
        <v>-</v>
      </c>
      <c r="AN87" s="76" t="str">
        <f t="shared" si="0"/>
        <v>-</v>
      </c>
      <c r="AO87" s="76" t="str">
        <f t="shared" si="0"/>
        <v>-</v>
      </c>
      <c r="AP87" s="76" t="str">
        <f t="shared" si="0"/>
        <v>-</v>
      </c>
      <c r="AQ87" s="76" t="str">
        <f t="shared" si="0"/>
        <v>-</v>
      </c>
      <c r="AR87" s="76" t="str">
        <f t="shared" si="0"/>
        <v>-</v>
      </c>
      <c r="AS87" s="76" t="str">
        <f t="shared" si="0"/>
        <v>-</v>
      </c>
      <c r="AT87" s="76" t="str">
        <f t="shared" si="0"/>
        <v>-</v>
      </c>
      <c r="AU87" s="76" t="str">
        <f t="shared" si="0"/>
        <v>-</v>
      </c>
      <c r="AV87" s="76" t="str">
        <f t="shared" si="0"/>
        <v>-</v>
      </c>
      <c r="AW87" s="76" t="str">
        <f t="shared" si="0"/>
        <v>-</v>
      </c>
      <c r="AX87" s="76" t="str">
        <f t="shared" si="0"/>
        <v>-</v>
      </c>
      <c r="AY87" s="76" t="str">
        <f t="shared" si="0"/>
        <v>-</v>
      </c>
      <c r="AZ87" s="76" t="str">
        <f t="shared" si="0"/>
        <v>-</v>
      </c>
      <c r="BA87" s="76" t="str">
        <f t="shared" si="0"/>
        <v>-</v>
      </c>
      <c r="BB87" s="76" t="str">
        <f t="shared" si="0"/>
        <v>-</v>
      </c>
      <c r="BC87" s="76" t="str">
        <f t="shared" si="0"/>
        <v>-</v>
      </c>
      <c r="BD87" s="76" t="str">
        <f t="shared" si="0"/>
        <v>-</v>
      </c>
      <c r="BE87" s="76" t="str">
        <f t="shared" si="0"/>
        <v>-</v>
      </c>
      <c r="BF87" s="97" t="e">
        <f>DATEVALUE(BF77)</f>
        <v>#VALUE!</v>
      </c>
      <c r="BG87" s="97" t="e">
        <f>DATEVALUE(BG77)</f>
        <v>#VALUE!</v>
      </c>
      <c r="BH87" s="74">
        <f>BH77</f>
        <v>0</v>
      </c>
      <c r="BI87" s="76" t="str">
        <f>BI77</f>
        <v xml:space="preserve"> </v>
      </c>
      <c r="BJ87" s="76" t="str">
        <f>BJ77</f>
        <v xml:space="preserve"> </v>
      </c>
      <c r="BK87" s="76" t="str">
        <f>BK77</f>
        <v xml:space="preserve"> </v>
      </c>
      <c r="BL87" s="76">
        <f>BL77</f>
        <v>0</v>
      </c>
      <c r="BM87" s="74" t="str">
        <f>IF(BM77=TRUE,1,"")</f>
        <v/>
      </c>
      <c r="BN87" s="74" t="str">
        <f>IF(BN77=TRUE,1,"")</f>
        <v/>
      </c>
      <c r="BO87" s="74" t="str">
        <f>IF(BO77=TRUE,1,"")</f>
        <v/>
      </c>
      <c r="BP87" s="74" t="str">
        <f>IF(BP77=TRUE,1,"")</f>
        <v/>
      </c>
      <c r="BQ87" s="74" t="str">
        <f>IF(BQ77=TRUE,1,"")</f>
        <v/>
      </c>
      <c r="BR87" s="76" t="str">
        <f>BR77</f>
        <v>-</v>
      </c>
      <c r="BS87" s="76" t="str">
        <f t="shared" ref="BS87" si="1">BS77</f>
        <v>-</v>
      </c>
      <c r="BT87" s="76" t="str">
        <f>BT77</f>
        <v>-</v>
      </c>
      <c r="BU87" s="74" t="str">
        <f>BU77</f>
        <v>-</v>
      </c>
      <c r="BV87" s="74" t="str">
        <f t="shared" ref="BV87:CE87" si="2">BV77</f>
        <v>-</v>
      </c>
      <c r="BW87" s="74" t="str">
        <f t="shared" si="2"/>
        <v>-</v>
      </c>
      <c r="BX87" s="74" t="str">
        <f t="shared" si="2"/>
        <v>-</v>
      </c>
      <c r="BY87" s="74" t="str">
        <f t="shared" si="2"/>
        <v>-</v>
      </c>
      <c r="BZ87" s="74" t="str">
        <f t="shared" si="2"/>
        <v>-</v>
      </c>
      <c r="CA87" s="74" t="str">
        <f t="shared" si="2"/>
        <v>-</v>
      </c>
      <c r="CB87" s="74" t="str">
        <f t="shared" si="2"/>
        <v>-</v>
      </c>
      <c r="CC87" s="74" t="str">
        <f t="shared" si="2"/>
        <v>-</v>
      </c>
      <c r="CD87" s="74" t="str">
        <f t="shared" si="2"/>
        <v>-</v>
      </c>
      <c r="CE87" s="74" t="str">
        <f t="shared" si="2"/>
        <v>-</v>
      </c>
      <c r="CF87" s="74" t="str">
        <f>CF77</f>
        <v>-</v>
      </c>
      <c r="CG87" s="74"/>
      <c r="CH87" s="74" t="str">
        <f t="shared" ref="CH87:CS87" si="3">CH77</f>
        <v/>
      </c>
      <c r="CI87" s="77">
        <f t="shared" si="3"/>
        <v>0</v>
      </c>
      <c r="CJ87" s="77">
        <f t="shared" si="3"/>
        <v>0</v>
      </c>
      <c r="CK87" s="77" t="s">
        <v>104</v>
      </c>
      <c r="CL87" s="74" t="str">
        <f t="shared" si="3"/>
        <v/>
      </c>
      <c r="CM87" s="74" t="str">
        <f t="shared" si="3"/>
        <v/>
      </c>
      <c r="CN87" s="74" t="str">
        <f t="shared" si="3"/>
        <v/>
      </c>
      <c r="CO87" s="74" t="str">
        <f t="shared" si="3"/>
        <v/>
      </c>
      <c r="CP87" s="74" t="str">
        <f t="shared" si="3"/>
        <v/>
      </c>
      <c r="CQ87" s="78" t="str">
        <f>CQ77</f>
        <v/>
      </c>
      <c r="CR87" s="79" t="str">
        <f t="shared" si="3"/>
        <v xml:space="preserve"> </v>
      </c>
      <c r="CS87" s="76" t="str">
        <f t="shared" si="3"/>
        <v xml:space="preserve"> </v>
      </c>
      <c r="CT87" s="97" t="e">
        <f>DATEVALUE(CT77)</f>
        <v>#VALUE!</v>
      </c>
      <c r="CU87" s="78"/>
      <c r="CV87" s="40" t="str">
        <f>IFERROR("満"&amp;DATEDIF($AG$87,$BF$87+1,"Y")&amp;"歳","")</f>
        <v/>
      </c>
    </row>
    <row r="88" spans="2:100" ht="30.6" customHeight="1">
      <c r="B88" s="10" t="s">
        <v>118</v>
      </c>
      <c r="C88" s="175" t="s">
        <v>119</v>
      </c>
      <c r="D88" s="175"/>
      <c r="E88" s="175"/>
      <c r="F88" s="175"/>
      <c r="G88" s="175"/>
      <c r="H88" s="175"/>
      <c r="I88" s="175"/>
      <c r="J88" s="11"/>
      <c r="K88" s="176"/>
      <c r="L88" s="177"/>
      <c r="M88" s="177"/>
      <c r="N88" s="177"/>
      <c r="O88" s="177"/>
      <c r="P88" s="177"/>
      <c r="Q88" s="177"/>
      <c r="R88" s="177"/>
      <c r="S88" s="177"/>
      <c r="T88" s="177"/>
      <c r="U88" s="177"/>
      <c r="V88" s="177"/>
      <c r="W88" s="177"/>
      <c r="X88" s="177"/>
      <c r="Y88" s="177"/>
      <c r="Z88" s="177"/>
      <c r="AA88" s="178"/>
    </row>
    <row r="89" spans="2:100" ht="24.95" customHeight="1">
      <c r="B89" s="6" t="s">
        <v>120</v>
      </c>
      <c r="C89" s="170" t="s">
        <v>121</v>
      </c>
      <c r="D89" s="170"/>
      <c r="E89" s="170"/>
      <c r="F89" s="170"/>
      <c r="G89" s="170"/>
      <c r="H89" s="170"/>
      <c r="I89" s="170"/>
      <c r="J89" s="7"/>
      <c r="K89" s="42"/>
      <c r="L89" s="38" t="s">
        <v>122</v>
      </c>
      <c r="M89" s="179"/>
      <c r="N89" s="179"/>
      <c r="O89" s="23" t="s">
        <v>100</v>
      </c>
      <c r="P89" s="179"/>
      <c r="Q89" s="179"/>
      <c r="R89" s="23" t="s">
        <v>101</v>
      </c>
      <c r="S89" s="179"/>
      <c r="T89" s="179"/>
      <c r="U89" s="23" t="s">
        <v>102</v>
      </c>
      <c r="V89" s="43"/>
      <c r="W89" s="43"/>
      <c r="X89" s="43"/>
      <c r="Y89" s="43"/>
      <c r="Z89" s="43"/>
      <c r="AA89" s="45"/>
    </row>
    <row r="90" spans="2:100" ht="24.95" customHeight="1">
      <c r="B90" s="16"/>
      <c r="C90" s="39"/>
      <c r="D90" s="39"/>
      <c r="E90" s="39"/>
      <c r="F90" s="39"/>
      <c r="G90" s="39"/>
      <c r="H90" s="39"/>
      <c r="I90" s="39"/>
      <c r="J90" s="9"/>
      <c r="K90" s="46"/>
      <c r="L90" s="47"/>
      <c r="M90" s="48" t="s">
        <v>123</v>
      </c>
      <c r="N90" s="49"/>
      <c r="O90" s="169" t="s">
        <v>124</v>
      </c>
      <c r="P90" s="169"/>
      <c r="Q90" s="169"/>
      <c r="R90" s="169"/>
      <c r="S90" s="169"/>
      <c r="T90" s="169"/>
      <c r="U90" s="169"/>
      <c r="V90" s="169"/>
      <c r="W90" s="169"/>
      <c r="X90" s="169"/>
      <c r="Y90" s="169"/>
      <c r="Z90" s="169"/>
      <c r="AA90" s="184"/>
    </row>
    <row r="91" spans="2:100" ht="24.95" customHeight="1">
      <c r="B91" s="50" t="s">
        <v>125</v>
      </c>
      <c r="C91" s="185" t="s">
        <v>126</v>
      </c>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6"/>
    </row>
    <row r="92" spans="2:100" ht="20.45" customHeight="1">
      <c r="B92" s="51"/>
      <c r="C92" s="187" t="s">
        <v>127</v>
      </c>
      <c r="D92" s="188"/>
      <c r="E92" s="188"/>
      <c r="F92" s="188"/>
      <c r="G92" s="188"/>
      <c r="H92" s="188"/>
      <c r="I92" s="188"/>
      <c r="J92" s="189"/>
      <c r="K92" s="190" t="s">
        <v>128</v>
      </c>
      <c r="L92" s="191"/>
      <c r="M92" s="191"/>
      <c r="N92" s="191"/>
      <c r="O92" s="191"/>
      <c r="P92" s="191"/>
      <c r="Q92" s="191"/>
      <c r="R92" s="191"/>
      <c r="S92" s="191"/>
      <c r="T92" s="191"/>
      <c r="U92" s="191"/>
      <c r="V92" s="190" t="s">
        <v>92</v>
      </c>
      <c r="W92" s="191"/>
      <c r="X92" s="191"/>
      <c r="Y92" s="191"/>
      <c r="Z92" s="191"/>
      <c r="AA92" s="192"/>
    </row>
    <row r="93" spans="2:100" ht="24.95" customHeight="1">
      <c r="B93" s="51"/>
      <c r="C93" s="52" t="s">
        <v>20</v>
      </c>
      <c r="D93" s="182"/>
      <c r="E93" s="182"/>
      <c r="F93" s="182"/>
      <c r="G93" s="182"/>
      <c r="H93" s="182"/>
      <c r="I93" s="182"/>
      <c r="J93" s="183"/>
      <c r="K93" s="53" t="s">
        <v>129</v>
      </c>
      <c r="L93" s="38" t="s">
        <v>122</v>
      </c>
      <c r="M93" s="179"/>
      <c r="N93" s="179"/>
      <c r="O93" s="23" t="s">
        <v>100</v>
      </c>
      <c r="P93" s="179"/>
      <c r="Q93" s="179"/>
      <c r="R93" s="23" t="s">
        <v>101</v>
      </c>
      <c r="S93" s="179"/>
      <c r="T93" s="179"/>
      <c r="U93" s="23" t="s">
        <v>102</v>
      </c>
      <c r="V93" s="193"/>
      <c r="W93" s="194"/>
      <c r="X93" s="194"/>
      <c r="Y93" s="194"/>
      <c r="Z93" s="194"/>
      <c r="AA93" s="195"/>
      <c r="AI93" s="1" t="str">
        <f>IF($AI$77=TRUE,"禁","")</f>
        <v/>
      </c>
    </row>
    <row r="94" spans="2:100" ht="24.95" customHeight="1">
      <c r="B94" s="51"/>
      <c r="C94" s="8"/>
      <c r="D94" s="169"/>
      <c r="E94" s="169"/>
      <c r="F94" s="169"/>
      <c r="G94" s="169"/>
      <c r="H94" s="169"/>
      <c r="I94" s="169"/>
      <c r="J94" s="184"/>
      <c r="K94" s="54" t="s">
        <v>130</v>
      </c>
      <c r="L94" s="55" t="s">
        <v>122</v>
      </c>
      <c r="M94" s="199"/>
      <c r="N94" s="199"/>
      <c r="O94" s="35" t="s">
        <v>100</v>
      </c>
      <c r="P94" s="199"/>
      <c r="Q94" s="199"/>
      <c r="R94" s="35" t="s">
        <v>101</v>
      </c>
      <c r="S94" s="199"/>
      <c r="T94" s="199"/>
      <c r="U94" s="106" t="s">
        <v>102</v>
      </c>
      <c r="V94" s="196"/>
      <c r="W94" s="197"/>
      <c r="X94" s="197"/>
      <c r="Y94" s="197"/>
      <c r="Z94" s="197"/>
      <c r="AA94" s="198"/>
    </row>
    <row r="95" spans="2:100" ht="24.95" customHeight="1">
      <c r="B95" s="51"/>
      <c r="C95" s="52" t="s">
        <v>22</v>
      </c>
      <c r="D95" s="182"/>
      <c r="E95" s="182"/>
      <c r="F95" s="182"/>
      <c r="G95" s="182"/>
      <c r="H95" s="182"/>
      <c r="I95" s="182"/>
      <c r="J95" s="183"/>
      <c r="K95" s="53" t="s">
        <v>129</v>
      </c>
      <c r="L95" s="38" t="s">
        <v>122</v>
      </c>
      <c r="M95" s="179"/>
      <c r="N95" s="179"/>
      <c r="O95" s="23" t="s">
        <v>100</v>
      </c>
      <c r="P95" s="179"/>
      <c r="Q95" s="179"/>
      <c r="R95" s="23" t="s">
        <v>101</v>
      </c>
      <c r="S95" s="179"/>
      <c r="T95" s="179"/>
      <c r="U95" s="23" t="s">
        <v>102</v>
      </c>
      <c r="V95" s="193"/>
      <c r="W95" s="194"/>
      <c r="X95" s="194"/>
      <c r="Y95" s="194"/>
      <c r="Z95" s="194"/>
      <c r="AA95" s="195"/>
    </row>
    <row r="96" spans="2:100" ht="24.95" customHeight="1">
      <c r="B96" s="51"/>
      <c r="C96" s="8"/>
      <c r="D96" s="169"/>
      <c r="E96" s="169"/>
      <c r="F96" s="169"/>
      <c r="G96" s="169"/>
      <c r="H96" s="169"/>
      <c r="I96" s="169"/>
      <c r="J96" s="184"/>
      <c r="K96" s="54" t="s">
        <v>130</v>
      </c>
      <c r="L96" s="55" t="s">
        <v>122</v>
      </c>
      <c r="M96" s="199"/>
      <c r="N96" s="199"/>
      <c r="O96" s="35" t="s">
        <v>100</v>
      </c>
      <c r="P96" s="199"/>
      <c r="Q96" s="199"/>
      <c r="R96" s="35" t="s">
        <v>101</v>
      </c>
      <c r="S96" s="199"/>
      <c r="T96" s="199"/>
      <c r="U96" s="35" t="s">
        <v>102</v>
      </c>
      <c r="V96" s="196"/>
      <c r="W96" s="197"/>
      <c r="X96" s="197"/>
      <c r="Y96" s="197"/>
      <c r="Z96" s="197"/>
      <c r="AA96" s="198"/>
    </row>
    <row r="97" spans="2:100" ht="24.95" customHeight="1">
      <c r="B97" s="51"/>
      <c r="C97" s="52" t="s">
        <v>24</v>
      </c>
      <c r="D97" s="182"/>
      <c r="E97" s="182"/>
      <c r="F97" s="182"/>
      <c r="G97" s="182"/>
      <c r="H97" s="182"/>
      <c r="I97" s="182"/>
      <c r="J97" s="183"/>
      <c r="K97" s="53" t="s">
        <v>129</v>
      </c>
      <c r="L97" s="38" t="s">
        <v>122</v>
      </c>
      <c r="M97" s="179"/>
      <c r="N97" s="179"/>
      <c r="O97" s="23" t="s">
        <v>100</v>
      </c>
      <c r="P97" s="179"/>
      <c r="Q97" s="179"/>
      <c r="R97" s="23" t="s">
        <v>101</v>
      </c>
      <c r="S97" s="179"/>
      <c r="T97" s="179"/>
      <c r="U97" s="23" t="s">
        <v>102</v>
      </c>
      <c r="V97" s="193"/>
      <c r="W97" s="194"/>
      <c r="X97" s="194"/>
      <c r="Y97" s="194"/>
      <c r="Z97" s="194"/>
      <c r="AA97" s="195"/>
    </row>
    <row r="98" spans="2:100" ht="24.95" customHeight="1">
      <c r="B98" s="51"/>
      <c r="C98" s="8"/>
      <c r="D98" s="169"/>
      <c r="E98" s="169"/>
      <c r="F98" s="169"/>
      <c r="G98" s="169"/>
      <c r="H98" s="169"/>
      <c r="I98" s="169"/>
      <c r="J98" s="184"/>
      <c r="K98" s="54" t="s">
        <v>130</v>
      </c>
      <c r="L98" s="55" t="s">
        <v>122</v>
      </c>
      <c r="M98" s="199"/>
      <c r="N98" s="199"/>
      <c r="O98" s="35" t="s">
        <v>100</v>
      </c>
      <c r="P98" s="199"/>
      <c r="Q98" s="199"/>
      <c r="R98" s="35" t="s">
        <v>101</v>
      </c>
      <c r="S98" s="199"/>
      <c r="T98" s="199"/>
      <c r="U98" s="35" t="s">
        <v>102</v>
      </c>
      <c r="V98" s="196"/>
      <c r="W98" s="197"/>
      <c r="X98" s="197"/>
      <c r="Y98" s="197"/>
      <c r="Z98" s="197"/>
      <c r="AA98" s="198"/>
    </row>
    <row r="99" spans="2:100" ht="24.95" customHeight="1">
      <c r="B99" s="51"/>
      <c r="C99" s="52" t="s">
        <v>131</v>
      </c>
      <c r="D99" s="182"/>
      <c r="E99" s="182"/>
      <c r="F99" s="182"/>
      <c r="G99" s="182"/>
      <c r="H99" s="182"/>
      <c r="I99" s="182"/>
      <c r="J99" s="183"/>
      <c r="K99" s="53" t="s">
        <v>129</v>
      </c>
      <c r="L99" s="38" t="s">
        <v>122</v>
      </c>
      <c r="M99" s="179"/>
      <c r="N99" s="179"/>
      <c r="O99" s="23" t="s">
        <v>100</v>
      </c>
      <c r="P99" s="179"/>
      <c r="Q99" s="179"/>
      <c r="R99" s="23" t="s">
        <v>101</v>
      </c>
      <c r="S99" s="179"/>
      <c r="T99" s="179"/>
      <c r="U99" s="23" t="s">
        <v>102</v>
      </c>
      <c r="V99" s="193"/>
      <c r="W99" s="194"/>
      <c r="X99" s="194"/>
      <c r="Y99" s="194"/>
      <c r="Z99" s="194"/>
      <c r="AA99" s="195"/>
    </row>
    <row r="100" spans="2:100" ht="24.95" customHeight="1">
      <c r="B100" s="56"/>
      <c r="C100" s="8"/>
      <c r="D100" s="169"/>
      <c r="E100" s="169"/>
      <c r="F100" s="169"/>
      <c r="G100" s="169"/>
      <c r="H100" s="169"/>
      <c r="I100" s="169"/>
      <c r="J100" s="184"/>
      <c r="K100" s="54" t="s">
        <v>130</v>
      </c>
      <c r="L100" s="55" t="s">
        <v>122</v>
      </c>
      <c r="M100" s="199"/>
      <c r="N100" s="199"/>
      <c r="O100" s="35" t="s">
        <v>100</v>
      </c>
      <c r="P100" s="199"/>
      <c r="Q100" s="199"/>
      <c r="R100" s="35" t="s">
        <v>101</v>
      </c>
      <c r="S100" s="199"/>
      <c r="T100" s="199"/>
      <c r="U100" s="35" t="s">
        <v>102</v>
      </c>
      <c r="V100" s="196"/>
      <c r="W100" s="197"/>
      <c r="X100" s="197"/>
      <c r="Y100" s="197"/>
      <c r="Z100" s="197"/>
      <c r="AA100" s="198"/>
    </row>
    <row r="101" spans="2:100" ht="24.95" customHeight="1">
      <c r="B101" s="10" t="s">
        <v>132</v>
      </c>
      <c r="C101" s="175" t="s">
        <v>133</v>
      </c>
      <c r="D101" s="175"/>
      <c r="E101" s="175"/>
      <c r="F101" s="175"/>
      <c r="G101" s="175"/>
      <c r="H101" s="175"/>
      <c r="I101" s="175"/>
      <c r="J101" s="11"/>
      <c r="K101" s="12"/>
      <c r="L101" s="37" t="s">
        <v>122</v>
      </c>
      <c r="M101" s="181"/>
      <c r="N101" s="181"/>
      <c r="O101" s="22" t="s">
        <v>100</v>
      </c>
      <c r="P101" s="181"/>
      <c r="Q101" s="181"/>
      <c r="R101" s="22" t="s">
        <v>134</v>
      </c>
      <c r="S101" s="181"/>
      <c r="T101" s="181"/>
      <c r="U101" s="22" t="s">
        <v>102</v>
      </c>
      <c r="V101" s="22"/>
      <c r="W101" s="22"/>
      <c r="X101" s="22"/>
      <c r="Y101" s="22"/>
      <c r="Z101" s="22"/>
      <c r="AA101" s="13"/>
    </row>
    <row r="102" spans="2:100" ht="24.95" customHeight="1">
      <c r="B102" s="10" t="s">
        <v>135</v>
      </c>
      <c r="C102" s="175" t="s">
        <v>136</v>
      </c>
      <c r="D102" s="175"/>
      <c r="E102" s="175"/>
      <c r="F102" s="175"/>
      <c r="G102" s="175"/>
      <c r="H102" s="175"/>
      <c r="I102" s="175"/>
      <c r="J102" s="11"/>
      <c r="K102" s="12"/>
      <c r="L102" s="38" t="s">
        <v>122</v>
      </c>
      <c r="M102" s="181"/>
      <c r="N102" s="181"/>
      <c r="O102" s="22" t="s">
        <v>100</v>
      </c>
      <c r="P102" s="181"/>
      <c r="Q102" s="181"/>
      <c r="R102" s="22" t="s">
        <v>134</v>
      </c>
      <c r="S102" s="181"/>
      <c r="T102" s="181"/>
      <c r="U102" s="22" t="s">
        <v>102</v>
      </c>
      <c r="V102" s="22"/>
      <c r="W102" s="22"/>
      <c r="X102" s="22"/>
      <c r="Y102" s="22"/>
      <c r="Z102" s="22"/>
      <c r="AA102" s="13"/>
      <c r="CV102" s="27" t="str" cm="1">
        <f t="array" ref="CV102">_xlfn.IFS(AND(AI87=1,CL87="ロ"),DATEDIF(BF87,BG87,"D")&amp;"日",AND(AI87=1,CL87="ハ"),DATEDIF(BF87,BG87,"D")&amp;"日",AND(AI87=1,CL87="ニ"),DATEDIF(BF87,BG87,"D")&amp;"日",AND(AI87=1,CL87="ホ"),DATEDIF(BF87,BG87,"D")&amp;"日",AND(AI87=1,CL87="ヘ"),DATEDIF(BF87,BG87,"D")&amp;"日",AND(AI87=1,CL87="ト"),DATEDIF(BF87,BG87,"D")&amp;"日",AND(AI87=1,CL87="チ"),DATEDIF(BF87,BG87,"D")&amp;"日",AND(AI87=1,CL87="リ"),DATEDIF(BF87,BG87,"D")&amp;"日",AND(AI87=1,CL87="ヌ"),DATEDIF(BF87,BG87,"D")&amp;"日",AND(AI87=1,CL87="ル"),DATEDIF(BF87,BG87,"D")&amp;"日",AND(AI87=1,CL87="ヲ"),DATEDIF(BF87,BG87,"D")&amp;"日",AND(AI87=1,CL87="カ"),DATEDIF(BF87,BG87,"D")&amp;"日", TRUE,"")</f>
        <v/>
      </c>
    </row>
    <row r="103" spans="2:100" ht="29.45" customHeight="1">
      <c r="B103" s="6" t="s">
        <v>137</v>
      </c>
      <c r="C103" s="170" t="s">
        <v>138</v>
      </c>
      <c r="D103" s="170"/>
      <c r="E103" s="170"/>
      <c r="F103" s="170"/>
      <c r="G103" s="170"/>
      <c r="H103" s="170"/>
      <c r="I103" s="170"/>
      <c r="J103" s="7"/>
      <c r="K103" s="206" t="s">
        <v>139</v>
      </c>
      <c r="L103" s="207"/>
      <c r="M103" s="207"/>
      <c r="N103" s="207"/>
      <c r="O103" s="207"/>
      <c r="P103" s="207"/>
      <c r="Q103" s="207"/>
      <c r="R103" s="207"/>
      <c r="S103" s="207"/>
      <c r="T103" s="207"/>
      <c r="U103" s="207"/>
      <c r="V103" s="207"/>
      <c r="W103" s="207"/>
      <c r="X103" s="207"/>
      <c r="Y103" s="207"/>
      <c r="Z103" s="207"/>
      <c r="AA103" s="208"/>
    </row>
    <row r="104" spans="2:100" ht="27.95" customHeight="1">
      <c r="B104" s="14"/>
      <c r="C104" s="163" t="s">
        <v>140</v>
      </c>
      <c r="D104" s="163"/>
      <c r="E104" s="163"/>
      <c r="F104" s="163"/>
      <c r="G104" s="163"/>
      <c r="H104" s="163"/>
      <c r="I104" s="163"/>
      <c r="J104" s="15"/>
      <c r="K104" s="200" t="s">
        <v>141</v>
      </c>
      <c r="L104" s="201"/>
      <c r="M104" s="201"/>
      <c r="N104" s="201"/>
      <c r="O104" s="201"/>
      <c r="P104" s="201"/>
      <c r="Q104" s="182" t="s">
        <v>86</v>
      </c>
      <c r="R104" s="182"/>
      <c r="S104" s="182"/>
      <c r="T104" s="182"/>
      <c r="U104" s="182"/>
      <c r="V104" s="182"/>
      <c r="W104" s="182"/>
      <c r="X104" s="182"/>
      <c r="Y104" s="182"/>
      <c r="Z104" s="182"/>
      <c r="AA104" s="183"/>
    </row>
    <row r="105" spans="2:100" ht="18" customHeight="1">
      <c r="B105" s="16"/>
      <c r="C105" s="57"/>
      <c r="D105" s="57"/>
      <c r="E105" s="57"/>
      <c r="F105" s="57"/>
      <c r="G105" s="57"/>
      <c r="H105" s="57"/>
      <c r="I105" s="57"/>
      <c r="J105" s="9"/>
      <c r="K105" s="202"/>
      <c r="L105" s="203"/>
      <c r="M105" s="203"/>
      <c r="N105" s="203"/>
      <c r="O105" s="203"/>
      <c r="P105" s="203"/>
      <c r="Q105" s="204" t="s">
        <v>86</v>
      </c>
      <c r="R105" s="204"/>
      <c r="S105" s="204"/>
      <c r="T105" s="204"/>
      <c r="U105" s="204"/>
      <c r="V105" s="204"/>
      <c r="W105" s="204"/>
      <c r="X105" s="204"/>
      <c r="Y105" s="204"/>
      <c r="Z105" s="204"/>
      <c r="AA105" s="205"/>
    </row>
    <row r="106" spans="2:100" ht="29.45" customHeight="1">
      <c r="B106" s="10" t="s">
        <v>142</v>
      </c>
      <c r="C106" s="175" t="s">
        <v>143</v>
      </c>
      <c r="D106" s="175"/>
      <c r="E106" s="175"/>
      <c r="F106" s="175"/>
      <c r="G106" s="175"/>
      <c r="H106" s="175"/>
      <c r="I106" s="175"/>
      <c r="J106" s="11"/>
      <c r="K106" s="176" t="s">
        <v>86</v>
      </c>
      <c r="L106" s="177"/>
      <c r="M106" s="177"/>
      <c r="N106" s="177"/>
      <c r="O106" s="177"/>
      <c r="P106" s="177"/>
      <c r="Q106" s="177"/>
      <c r="R106" s="177"/>
      <c r="S106" s="177"/>
      <c r="T106" s="177"/>
      <c r="U106" s="177"/>
      <c r="V106" s="177"/>
      <c r="W106" s="177"/>
      <c r="X106" s="177"/>
      <c r="Y106" s="177"/>
      <c r="Z106" s="177"/>
      <c r="AA106" s="178"/>
    </row>
    <row r="107" spans="2:100" ht="29.45" customHeight="1">
      <c r="B107" s="10" t="s">
        <v>144</v>
      </c>
      <c r="C107" s="175" t="s">
        <v>145</v>
      </c>
      <c r="D107" s="175"/>
      <c r="E107" s="175"/>
      <c r="F107" s="175"/>
      <c r="G107" s="175"/>
      <c r="H107" s="175"/>
      <c r="I107" s="175"/>
      <c r="J107" s="11"/>
      <c r="K107" s="176"/>
      <c r="L107" s="177"/>
      <c r="M107" s="177"/>
      <c r="N107" s="177"/>
      <c r="O107" s="177"/>
      <c r="P107" s="177"/>
      <c r="Q107" s="177"/>
      <c r="R107" s="177"/>
      <c r="S107" s="177"/>
      <c r="T107" s="177"/>
      <c r="U107" s="177"/>
      <c r="V107" s="177"/>
      <c r="W107" s="177"/>
      <c r="X107" s="177"/>
      <c r="Y107" s="177"/>
      <c r="Z107" s="177"/>
      <c r="AA107" s="178"/>
    </row>
    <row r="108" spans="2:100" ht="24.95" customHeight="1">
      <c r="B108" s="10" t="s">
        <v>146</v>
      </c>
      <c r="C108" s="175" t="s">
        <v>147</v>
      </c>
      <c r="D108" s="175"/>
      <c r="E108" s="175"/>
      <c r="F108" s="175"/>
      <c r="G108" s="175"/>
      <c r="H108" s="175"/>
      <c r="I108" s="175"/>
      <c r="J108" s="175"/>
      <c r="K108" s="175"/>
      <c r="L108" s="175"/>
      <c r="M108" s="175"/>
      <c r="N108" s="175"/>
      <c r="O108" s="175"/>
      <c r="P108" s="175"/>
      <c r="Q108" s="223"/>
      <c r="R108" s="18"/>
      <c r="S108" s="17"/>
      <c r="T108" s="17"/>
      <c r="U108" s="17" t="s">
        <v>9</v>
      </c>
      <c r="V108" s="17"/>
      <c r="W108" s="17"/>
      <c r="X108" s="17"/>
      <c r="Y108" s="17" t="s">
        <v>12</v>
      </c>
      <c r="Z108" s="17"/>
      <c r="AA108" s="11"/>
      <c r="AY108" s="60"/>
    </row>
    <row r="109" spans="2:100" ht="24.95" customHeight="1">
      <c r="B109" s="10" t="s">
        <v>148</v>
      </c>
      <c r="C109" s="175" t="s">
        <v>149</v>
      </c>
      <c r="D109" s="175"/>
      <c r="E109" s="175"/>
      <c r="F109" s="175"/>
      <c r="G109" s="175"/>
      <c r="H109" s="175"/>
      <c r="I109" s="175"/>
      <c r="J109" s="175"/>
      <c r="K109" s="175"/>
      <c r="L109" s="175"/>
      <c r="M109" s="175"/>
      <c r="N109" s="175"/>
      <c r="O109" s="175"/>
      <c r="P109" s="175"/>
      <c r="Q109" s="223"/>
      <c r="R109" s="18"/>
      <c r="S109" s="17"/>
      <c r="T109" s="17"/>
      <c r="U109" s="17" t="s">
        <v>9</v>
      </c>
      <c r="V109" s="17"/>
      <c r="W109" s="17"/>
      <c r="X109" s="17"/>
      <c r="Y109" s="17" t="s">
        <v>12</v>
      </c>
      <c r="Z109" s="17"/>
      <c r="AA109" s="11"/>
      <c r="AY109" s="60"/>
    </row>
    <row r="110" spans="2:100" ht="24.95" customHeight="1">
      <c r="B110" s="6" t="s">
        <v>150</v>
      </c>
      <c r="C110" s="170" t="s">
        <v>151</v>
      </c>
      <c r="D110" s="170"/>
      <c r="E110" s="170"/>
      <c r="F110" s="170"/>
      <c r="G110" s="170"/>
      <c r="H110" s="170"/>
      <c r="I110" s="170"/>
      <c r="J110" s="170"/>
      <c r="K110" s="170"/>
      <c r="L110" s="170"/>
      <c r="M110" s="170"/>
      <c r="N110" s="170"/>
      <c r="O110" s="170"/>
      <c r="P110" s="170"/>
      <c r="Q110" s="170"/>
      <c r="R110" s="61"/>
      <c r="S110" s="61"/>
      <c r="T110" s="61"/>
      <c r="U110" s="61"/>
      <c r="V110" s="61"/>
      <c r="W110" s="61"/>
      <c r="X110" s="61"/>
      <c r="Y110" s="61"/>
      <c r="Z110" s="61"/>
      <c r="AA110" s="62"/>
      <c r="AY110" s="60"/>
    </row>
    <row r="111" spans="2:100" ht="24.95" customHeight="1">
      <c r="B111" s="14"/>
      <c r="D111" s="63"/>
      <c r="E111" s="63"/>
      <c r="F111" s="63"/>
      <c r="G111" s="63"/>
      <c r="H111" s="63"/>
      <c r="I111" s="63"/>
      <c r="J111" s="64" t="s">
        <v>123</v>
      </c>
      <c r="L111" s="169" t="s">
        <v>152</v>
      </c>
      <c r="M111" s="169"/>
      <c r="N111" s="169"/>
      <c r="O111" s="169"/>
      <c r="P111" s="169"/>
      <c r="Q111" s="169"/>
      <c r="R111" s="169"/>
      <c r="S111" s="169"/>
      <c r="T111" s="169"/>
      <c r="U111" s="169"/>
      <c r="V111" s="169"/>
      <c r="W111" s="169"/>
      <c r="X111" s="169"/>
      <c r="Y111" s="169"/>
      <c r="Z111" s="169"/>
      <c r="AA111" s="184"/>
      <c r="AY111" s="60"/>
    </row>
    <row r="112" spans="2:100" ht="17.45" customHeight="1">
      <c r="B112" s="14"/>
      <c r="C112" s="209" t="s">
        <v>112</v>
      </c>
      <c r="D112" s="210"/>
      <c r="E112" s="210"/>
      <c r="F112" s="210"/>
      <c r="G112" s="210"/>
      <c r="H112" s="210"/>
      <c r="I112" s="210"/>
      <c r="J112" s="62"/>
      <c r="K112" s="209" t="s">
        <v>99</v>
      </c>
      <c r="L112" s="210"/>
      <c r="M112" s="210"/>
      <c r="N112" s="210"/>
      <c r="O112" s="210"/>
      <c r="P112" s="210"/>
      <c r="Q112" s="210"/>
      <c r="R112" s="210"/>
      <c r="S112" s="210"/>
      <c r="T112" s="210"/>
      <c r="U112" s="210"/>
      <c r="V112" s="210"/>
      <c r="W112" s="210"/>
      <c r="X112" s="210"/>
      <c r="Y112" s="210"/>
      <c r="Z112" s="210"/>
      <c r="AA112" s="211"/>
      <c r="AY112" s="60"/>
    </row>
    <row r="113" spans="2:69" ht="24.95" customHeight="1">
      <c r="B113" s="14"/>
      <c r="C113" s="212" t="s">
        <v>98</v>
      </c>
      <c r="D113" s="213"/>
      <c r="E113" s="213"/>
      <c r="F113" s="213"/>
      <c r="G113" s="213"/>
      <c r="H113" s="213"/>
      <c r="I113" s="213"/>
      <c r="J113" s="65"/>
      <c r="K113" s="212"/>
      <c r="L113" s="213"/>
      <c r="M113" s="213"/>
      <c r="N113" s="213"/>
      <c r="O113" s="213"/>
      <c r="P113" s="213"/>
      <c r="Q113" s="213"/>
      <c r="R113" s="213"/>
      <c r="S113" s="213"/>
      <c r="T113" s="213"/>
      <c r="U113" s="213"/>
      <c r="V113" s="213"/>
      <c r="W113" s="213"/>
      <c r="X113" s="213"/>
      <c r="Y113" s="213"/>
      <c r="Z113" s="213"/>
      <c r="AA113" s="214"/>
      <c r="AY113" s="60"/>
    </row>
    <row r="114" spans="2:69" ht="15" customHeight="1">
      <c r="B114" s="14"/>
      <c r="C114" s="215"/>
      <c r="D114" s="216"/>
      <c r="E114" s="216"/>
      <c r="F114" s="216"/>
      <c r="G114" s="216"/>
      <c r="H114" s="216"/>
      <c r="I114" s="216"/>
      <c r="J114" s="217"/>
      <c r="K114" s="218"/>
      <c r="L114" s="182"/>
      <c r="M114" s="182"/>
      <c r="N114" s="182"/>
      <c r="O114" s="182"/>
      <c r="P114" s="182"/>
      <c r="Q114" s="182"/>
      <c r="R114" s="182"/>
      <c r="S114" s="182"/>
      <c r="T114" s="182"/>
      <c r="U114" s="182"/>
      <c r="V114" s="182"/>
      <c r="W114" s="182"/>
      <c r="X114" s="182"/>
      <c r="Y114" s="182"/>
      <c r="Z114" s="182"/>
      <c r="AA114" s="183"/>
      <c r="BQ114" s="103" t="str">
        <f>IF($BQ$77=TRUE,"禁","")</f>
        <v/>
      </c>
    </row>
    <row r="115" spans="2:69" ht="27.95" customHeight="1">
      <c r="B115" s="14"/>
      <c r="C115" s="220"/>
      <c r="D115" s="221"/>
      <c r="E115" s="221"/>
      <c r="F115" s="221"/>
      <c r="G115" s="221"/>
      <c r="H115" s="221"/>
      <c r="I115" s="221"/>
      <c r="J115" s="222"/>
      <c r="K115" s="219"/>
      <c r="L115" s="169"/>
      <c r="M115" s="169"/>
      <c r="N115" s="169"/>
      <c r="O115" s="169"/>
      <c r="P115" s="169"/>
      <c r="Q115" s="169"/>
      <c r="R115" s="169"/>
      <c r="S115" s="169"/>
      <c r="T115" s="169"/>
      <c r="U115" s="169"/>
      <c r="V115" s="169"/>
      <c r="W115" s="169"/>
      <c r="X115" s="169"/>
      <c r="Y115" s="169"/>
      <c r="Z115" s="169"/>
      <c r="AA115" s="184"/>
      <c r="BQ115" s="103" t="str">
        <f>IF($BQ$77=TRUE,"禁","")</f>
        <v/>
      </c>
    </row>
    <row r="116" spans="2:69" ht="15" customHeight="1">
      <c r="B116" s="14"/>
      <c r="C116" s="215"/>
      <c r="D116" s="216"/>
      <c r="E116" s="216"/>
      <c r="F116" s="216"/>
      <c r="G116" s="216"/>
      <c r="H116" s="216"/>
      <c r="I116" s="216"/>
      <c r="J116" s="217"/>
      <c r="K116" s="218"/>
      <c r="L116" s="182"/>
      <c r="M116" s="182"/>
      <c r="N116" s="182"/>
      <c r="O116" s="182"/>
      <c r="P116" s="182"/>
      <c r="Q116" s="182"/>
      <c r="R116" s="182"/>
      <c r="S116" s="182"/>
      <c r="T116" s="182"/>
      <c r="U116" s="182"/>
      <c r="V116" s="182"/>
      <c r="W116" s="182"/>
      <c r="X116" s="182"/>
      <c r="Y116" s="182"/>
      <c r="Z116" s="182"/>
      <c r="AA116" s="183"/>
      <c r="BQ116" s="103" t="str">
        <f t="shared" ref="BQ116:BQ121" si="4">IF($BQ$77=TRUE,"禁","")</f>
        <v/>
      </c>
    </row>
    <row r="117" spans="2:69" ht="27.95" customHeight="1">
      <c r="B117" s="14"/>
      <c r="C117" s="220"/>
      <c r="D117" s="221"/>
      <c r="E117" s="221"/>
      <c r="F117" s="221"/>
      <c r="G117" s="221"/>
      <c r="H117" s="221"/>
      <c r="I117" s="221"/>
      <c r="J117" s="222"/>
      <c r="K117" s="219"/>
      <c r="L117" s="169"/>
      <c r="M117" s="169"/>
      <c r="N117" s="169"/>
      <c r="O117" s="169"/>
      <c r="P117" s="169"/>
      <c r="Q117" s="169"/>
      <c r="R117" s="169"/>
      <c r="S117" s="169"/>
      <c r="T117" s="169"/>
      <c r="U117" s="169"/>
      <c r="V117" s="169"/>
      <c r="W117" s="169"/>
      <c r="X117" s="169"/>
      <c r="Y117" s="169"/>
      <c r="Z117" s="169"/>
      <c r="AA117" s="184"/>
      <c r="BQ117" s="103" t="str">
        <f t="shared" si="4"/>
        <v/>
      </c>
    </row>
    <row r="118" spans="2:69" ht="15" customHeight="1">
      <c r="B118" s="14"/>
      <c r="C118" s="215"/>
      <c r="D118" s="216"/>
      <c r="E118" s="216"/>
      <c r="F118" s="216"/>
      <c r="G118" s="216"/>
      <c r="H118" s="216"/>
      <c r="I118" s="216"/>
      <c r="J118" s="217"/>
      <c r="K118" s="218"/>
      <c r="L118" s="182"/>
      <c r="M118" s="182"/>
      <c r="N118" s="182"/>
      <c r="O118" s="182"/>
      <c r="P118" s="182"/>
      <c r="Q118" s="182"/>
      <c r="R118" s="182"/>
      <c r="S118" s="182"/>
      <c r="T118" s="182"/>
      <c r="U118" s="182"/>
      <c r="V118" s="182"/>
      <c r="W118" s="182"/>
      <c r="X118" s="182"/>
      <c r="Y118" s="182"/>
      <c r="Z118" s="182"/>
      <c r="AA118" s="183"/>
      <c r="BQ118" s="103" t="str">
        <f t="shared" si="4"/>
        <v/>
      </c>
    </row>
    <row r="119" spans="2:69" ht="27.95" customHeight="1">
      <c r="B119" s="14"/>
      <c r="C119" s="220"/>
      <c r="D119" s="221"/>
      <c r="E119" s="221"/>
      <c r="F119" s="221"/>
      <c r="G119" s="221"/>
      <c r="H119" s="221"/>
      <c r="I119" s="221"/>
      <c r="J119" s="222"/>
      <c r="K119" s="219"/>
      <c r="L119" s="169"/>
      <c r="M119" s="169"/>
      <c r="N119" s="169"/>
      <c r="O119" s="169"/>
      <c r="P119" s="169"/>
      <c r="Q119" s="169"/>
      <c r="R119" s="169"/>
      <c r="S119" s="169"/>
      <c r="T119" s="169"/>
      <c r="U119" s="169"/>
      <c r="V119" s="169"/>
      <c r="W119" s="169"/>
      <c r="X119" s="169"/>
      <c r="Y119" s="169"/>
      <c r="Z119" s="169"/>
      <c r="AA119" s="184"/>
      <c r="BQ119" s="103" t="str">
        <f t="shared" si="4"/>
        <v/>
      </c>
    </row>
    <row r="120" spans="2:69" ht="15" customHeight="1">
      <c r="B120" s="14"/>
      <c r="C120" s="215"/>
      <c r="D120" s="216"/>
      <c r="E120" s="216"/>
      <c r="F120" s="216"/>
      <c r="G120" s="216"/>
      <c r="H120" s="216"/>
      <c r="I120" s="216"/>
      <c r="J120" s="217"/>
      <c r="K120" s="218"/>
      <c r="L120" s="182"/>
      <c r="M120" s="182"/>
      <c r="N120" s="182"/>
      <c r="O120" s="182"/>
      <c r="P120" s="182"/>
      <c r="Q120" s="182"/>
      <c r="R120" s="182"/>
      <c r="S120" s="182"/>
      <c r="T120" s="182"/>
      <c r="U120" s="182"/>
      <c r="V120" s="182"/>
      <c r="W120" s="182"/>
      <c r="X120" s="182"/>
      <c r="Y120" s="182"/>
      <c r="Z120" s="182"/>
      <c r="AA120" s="183"/>
      <c r="BQ120" s="103" t="str">
        <f t="shared" si="4"/>
        <v/>
      </c>
    </row>
    <row r="121" spans="2:69" ht="27.95" customHeight="1">
      <c r="B121" s="16"/>
      <c r="C121" s="220"/>
      <c r="D121" s="221"/>
      <c r="E121" s="221"/>
      <c r="F121" s="221"/>
      <c r="G121" s="221"/>
      <c r="H121" s="221"/>
      <c r="I121" s="221"/>
      <c r="J121" s="222"/>
      <c r="K121" s="219"/>
      <c r="L121" s="169"/>
      <c r="M121" s="169"/>
      <c r="N121" s="169"/>
      <c r="O121" s="169"/>
      <c r="P121" s="169"/>
      <c r="Q121" s="169"/>
      <c r="R121" s="169"/>
      <c r="S121" s="169"/>
      <c r="T121" s="169"/>
      <c r="U121" s="169"/>
      <c r="V121" s="169"/>
      <c r="W121" s="169"/>
      <c r="X121" s="169"/>
      <c r="Y121" s="169"/>
      <c r="Z121" s="169"/>
      <c r="AA121" s="184"/>
      <c r="BQ121" s="103" t="str">
        <f t="shared" si="4"/>
        <v/>
      </c>
    </row>
    <row r="122" spans="2:69" ht="24.95" customHeight="1">
      <c r="B122" s="32" t="s">
        <v>153</v>
      </c>
      <c r="AY122" s="60"/>
    </row>
    <row r="123" spans="2:69" ht="15" customHeight="1">
      <c r="B123" s="40">
        <v>1</v>
      </c>
      <c r="C123" s="224" t="s">
        <v>154</v>
      </c>
      <c r="D123" s="224"/>
      <c r="E123" s="224"/>
      <c r="F123" s="224"/>
      <c r="G123" s="224"/>
      <c r="H123" s="224"/>
      <c r="I123" s="224"/>
      <c r="J123" s="224"/>
      <c r="K123" s="224"/>
      <c r="L123" s="224"/>
      <c r="M123" s="224"/>
      <c r="N123" s="224"/>
      <c r="O123" s="224"/>
      <c r="P123" s="224"/>
      <c r="Q123" s="224"/>
      <c r="R123" s="224"/>
      <c r="S123" s="224"/>
      <c r="T123" s="224"/>
      <c r="U123" s="224"/>
      <c r="V123" s="224"/>
      <c r="W123" s="224"/>
      <c r="X123" s="224"/>
      <c r="Y123" s="224"/>
      <c r="Z123" s="224"/>
      <c r="AA123" s="224"/>
      <c r="AY123" s="60"/>
    </row>
    <row r="124" spans="2:69" ht="15" customHeight="1">
      <c r="B124" s="107">
        <v>2</v>
      </c>
      <c r="C124" s="225" t="s">
        <v>155</v>
      </c>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Y124" s="60"/>
    </row>
    <row r="125" spans="2:69" ht="48.6" customHeight="1">
      <c r="B125" s="40"/>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row>
    <row r="126" spans="2:69" ht="20.100000000000001" customHeight="1">
      <c r="B126" s="40" t="s">
        <v>156</v>
      </c>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2:69" ht="27" customHeight="1">
      <c r="B127" s="251" t="s">
        <v>75</v>
      </c>
      <c r="C127" s="252"/>
      <c r="D127" s="252"/>
      <c r="E127" s="253"/>
      <c r="F127" s="251" t="s">
        <v>157</v>
      </c>
      <c r="G127" s="252"/>
      <c r="H127" s="252"/>
      <c r="I127" s="253"/>
      <c r="J127" s="251" t="s">
        <v>158</v>
      </c>
      <c r="K127" s="252"/>
      <c r="L127" s="252"/>
      <c r="M127" s="252"/>
      <c r="N127" s="253"/>
      <c r="O127" s="229" t="s">
        <v>159</v>
      </c>
      <c r="P127" s="230"/>
      <c r="Q127" s="230"/>
      <c r="R127" s="230"/>
      <c r="S127" s="231"/>
      <c r="T127" s="235" t="s">
        <v>160</v>
      </c>
      <c r="U127" s="236"/>
      <c r="V127" s="236"/>
      <c r="W127" s="236"/>
      <c r="X127" s="236"/>
      <c r="Y127" s="236"/>
      <c r="Z127" s="236"/>
      <c r="AA127" s="237"/>
    </row>
    <row r="128" spans="2:69" ht="15.6" customHeight="1" thickBot="1">
      <c r="B128" s="254"/>
      <c r="C128" s="255"/>
      <c r="D128" s="255"/>
      <c r="E128" s="256"/>
      <c r="F128" s="254"/>
      <c r="G128" s="255"/>
      <c r="H128" s="255"/>
      <c r="I128" s="256"/>
      <c r="J128" s="254"/>
      <c r="K128" s="255"/>
      <c r="L128" s="255"/>
      <c r="M128" s="255"/>
      <c r="N128" s="256"/>
      <c r="O128" s="232"/>
      <c r="P128" s="233"/>
      <c r="Q128" s="233"/>
      <c r="R128" s="233"/>
      <c r="S128" s="234"/>
      <c r="T128" s="238" t="s">
        <v>20</v>
      </c>
      <c r="U128" s="239"/>
      <c r="V128" s="238" t="s">
        <v>22</v>
      </c>
      <c r="W128" s="239"/>
      <c r="X128" s="238" t="s">
        <v>24</v>
      </c>
      <c r="Y128" s="239"/>
      <c r="Z128" s="238" t="s">
        <v>131</v>
      </c>
      <c r="AA128" s="239"/>
    </row>
    <row r="129" spans="2:27" ht="27.6" customHeight="1" thickTop="1">
      <c r="B129" s="243"/>
      <c r="C129" s="244"/>
      <c r="D129" s="244"/>
      <c r="E129" s="245"/>
      <c r="F129" s="246"/>
      <c r="G129" s="247"/>
      <c r="H129" s="247"/>
      <c r="I129" s="248"/>
      <c r="J129" s="246" t="s">
        <v>104</v>
      </c>
      <c r="K129" s="247"/>
      <c r="L129" s="247"/>
      <c r="M129" s="247"/>
      <c r="N129" s="248"/>
      <c r="O129" s="249"/>
      <c r="P129" s="249"/>
      <c r="Q129" s="249"/>
      <c r="R129" s="249"/>
      <c r="S129" s="249"/>
      <c r="T129" s="250"/>
      <c r="U129" s="227"/>
      <c r="V129" s="250"/>
      <c r="W129" s="227"/>
      <c r="X129" s="250"/>
      <c r="Y129" s="227"/>
      <c r="Z129" s="250"/>
      <c r="AA129" s="228"/>
    </row>
    <row r="130" spans="2:27" ht="18" customHeight="1"/>
    <row r="131" spans="2:27" ht="27.6" customHeight="1" thickBot="1">
      <c r="B131" s="240" t="s">
        <v>161</v>
      </c>
      <c r="C131" s="241"/>
      <c r="D131" s="241"/>
      <c r="E131" s="241"/>
      <c r="F131" s="242"/>
    </row>
    <row r="132" spans="2:27" ht="27.95" customHeight="1" thickTop="1">
      <c r="B132" s="226"/>
      <c r="C132" s="227"/>
      <c r="D132" s="227"/>
      <c r="E132" s="227"/>
      <c r="F132" s="228"/>
    </row>
    <row r="133" spans="2:27" ht="18" customHeight="1"/>
    <row r="134" spans="2:27" ht="18" customHeight="1"/>
    <row r="135" spans="2:27" ht="18" customHeight="1"/>
    <row r="136" spans="2:27" ht="18" customHeight="1"/>
    <row r="137" spans="2:27" ht="18" customHeight="1"/>
    <row r="138" spans="2:27" ht="18" customHeight="1"/>
    <row r="139" spans="2:27" ht="18" customHeight="1"/>
    <row r="140" spans="2:27" ht="18" customHeight="1"/>
    <row r="141" spans="2:27" ht="18" customHeight="1"/>
    <row r="142" spans="2:27" ht="18" customHeight="1"/>
    <row r="143" spans="2:27" ht="18" customHeight="1"/>
    <row r="144" spans="2:27"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sheetData>
  <mergeCells count="273">
    <mergeCell ref="B132:F132"/>
    <mergeCell ref="O127:S128"/>
    <mergeCell ref="T127:AA127"/>
    <mergeCell ref="T128:U128"/>
    <mergeCell ref="V128:W128"/>
    <mergeCell ref="X128:Y128"/>
    <mergeCell ref="B131:F131"/>
    <mergeCell ref="Z128:AA128"/>
    <mergeCell ref="B129:E129"/>
    <mergeCell ref="F129:I129"/>
    <mergeCell ref="J129:N129"/>
    <mergeCell ref="O129:S129"/>
    <mergeCell ref="T129:U129"/>
    <mergeCell ref="V129:W129"/>
    <mergeCell ref="X129:Y129"/>
    <mergeCell ref="Z129:AA129"/>
    <mergeCell ref="B127:E128"/>
    <mergeCell ref="F127:I128"/>
    <mergeCell ref="J127:N128"/>
    <mergeCell ref="C120:J120"/>
    <mergeCell ref="K120:AA121"/>
    <mergeCell ref="C121:J121"/>
    <mergeCell ref="C123:AA123"/>
    <mergeCell ref="C124:AA125"/>
    <mergeCell ref="C116:J116"/>
    <mergeCell ref="K116:AA117"/>
    <mergeCell ref="C117:J117"/>
    <mergeCell ref="C118:J118"/>
    <mergeCell ref="K118:AA119"/>
    <mergeCell ref="C119:J119"/>
    <mergeCell ref="C112:I112"/>
    <mergeCell ref="K112:AA113"/>
    <mergeCell ref="C113:I113"/>
    <mergeCell ref="C114:J114"/>
    <mergeCell ref="K114:AA115"/>
    <mergeCell ref="C115:J115"/>
    <mergeCell ref="C107:I107"/>
    <mergeCell ref="K107:AA107"/>
    <mergeCell ref="C108:Q108"/>
    <mergeCell ref="C109:Q109"/>
    <mergeCell ref="C110:Q110"/>
    <mergeCell ref="L111:AA111"/>
    <mergeCell ref="C104:I104"/>
    <mergeCell ref="K104:P105"/>
    <mergeCell ref="Q104:AA104"/>
    <mergeCell ref="Q105:AA105"/>
    <mergeCell ref="C106:I106"/>
    <mergeCell ref="K106:AA106"/>
    <mergeCell ref="C102:I102"/>
    <mergeCell ref="M102:N102"/>
    <mergeCell ref="P102:Q102"/>
    <mergeCell ref="S102:T102"/>
    <mergeCell ref="C103:I103"/>
    <mergeCell ref="K103:P103"/>
    <mergeCell ref="Q103:AA103"/>
    <mergeCell ref="C101:I101"/>
    <mergeCell ref="M101:N101"/>
    <mergeCell ref="P101:Q101"/>
    <mergeCell ref="S101:T101"/>
    <mergeCell ref="P98:Q98"/>
    <mergeCell ref="S98:T98"/>
    <mergeCell ref="D99:J100"/>
    <mergeCell ref="M99:N99"/>
    <mergeCell ref="P99:Q99"/>
    <mergeCell ref="S99:T99"/>
    <mergeCell ref="D97:J98"/>
    <mergeCell ref="M97:N97"/>
    <mergeCell ref="P97:Q97"/>
    <mergeCell ref="S97:T97"/>
    <mergeCell ref="V97:AA98"/>
    <mergeCell ref="M98:N98"/>
    <mergeCell ref="V99:AA100"/>
    <mergeCell ref="M100:N100"/>
    <mergeCell ref="P100:Q100"/>
    <mergeCell ref="S100:T100"/>
    <mergeCell ref="M94:N94"/>
    <mergeCell ref="P94:Q94"/>
    <mergeCell ref="S94:T94"/>
    <mergeCell ref="D95:J96"/>
    <mergeCell ref="M95:N95"/>
    <mergeCell ref="P95:Q95"/>
    <mergeCell ref="S95:T95"/>
    <mergeCell ref="O90:AA90"/>
    <mergeCell ref="C91:AA91"/>
    <mergeCell ref="C92:J92"/>
    <mergeCell ref="K92:U92"/>
    <mergeCell ref="V92:AA92"/>
    <mergeCell ref="D93:J94"/>
    <mergeCell ref="M93:N93"/>
    <mergeCell ref="P93:Q93"/>
    <mergeCell ref="S93:T93"/>
    <mergeCell ref="V93:AA94"/>
    <mergeCell ref="V95:AA96"/>
    <mergeCell ref="M96:N96"/>
    <mergeCell ref="P96:Q96"/>
    <mergeCell ref="S96:T96"/>
    <mergeCell ref="C88:I88"/>
    <mergeCell ref="K88:AA88"/>
    <mergeCell ref="C89:I89"/>
    <mergeCell ref="M89:N89"/>
    <mergeCell ref="P89:Q89"/>
    <mergeCell ref="S89:T89"/>
    <mergeCell ref="C86:I86"/>
    <mergeCell ref="L86:P86"/>
    <mergeCell ref="Q86:AA86"/>
    <mergeCell ref="C87:I87"/>
    <mergeCell ref="M87:N87"/>
    <mergeCell ref="P87:Q87"/>
    <mergeCell ref="S87:T87"/>
    <mergeCell ref="M81:O81"/>
    <mergeCell ref="Q81:AA81"/>
    <mergeCell ref="M82:O82"/>
    <mergeCell ref="Q82:AA82"/>
    <mergeCell ref="B84:AA84"/>
    <mergeCell ref="C85:I85"/>
    <mergeCell ref="L85:P85"/>
    <mergeCell ref="Q85:AA85"/>
    <mergeCell ref="CR77:CR78"/>
    <mergeCell ref="BP77:BP78"/>
    <mergeCell ref="BQ77:BQ78"/>
    <mergeCell ref="BR77:BR78"/>
    <mergeCell ref="BS77:BS78"/>
    <mergeCell ref="BT77:BT78"/>
    <mergeCell ref="BU77:BU78"/>
    <mergeCell ref="BJ77:BJ78"/>
    <mergeCell ref="BK77:BK78"/>
    <mergeCell ref="BL77:BL78"/>
    <mergeCell ref="BM77:BM78"/>
    <mergeCell ref="BN77:BN78"/>
    <mergeCell ref="BO77:BO78"/>
    <mergeCell ref="BD77:BD78"/>
    <mergeCell ref="BE77:BE78"/>
    <mergeCell ref="BF77:BF78"/>
    <mergeCell ref="CS77:CS78"/>
    <mergeCell ref="CT77:CT78"/>
    <mergeCell ref="CU77:CU78"/>
    <mergeCell ref="C78:H78"/>
    <mergeCell ref="M80:O80"/>
    <mergeCell ref="Q80:AA80"/>
    <mergeCell ref="CH77:CH78"/>
    <mergeCell ref="CI77:CI78"/>
    <mergeCell ref="CJ77:CJ78"/>
    <mergeCell ref="CK77:CK78"/>
    <mergeCell ref="CL77:CL78"/>
    <mergeCell ref="CQ77:CQ78"/>
    <mergeCell ref="CB77:CB78"/>
    <mergeCell ref="CC77:CC78"/>
    <mergeCell ref="CD77:CD78"/>
    <mergeCell ref="CE77:CE78"/>
    <mergeCell ref="CF77:CF78"/>
    <mergeCell ref="CG77:CG78"/>
    <mergeCell ref="BV77:BV78"/>
    <mergeCell ref="BW77:BW78"/>
    <mergeCell ref="BX77:BX78"/>
    <mergeCell ref="BY77:BY78"/>
    <mergeCell ref="BZ77:BZ78"/>
    <mergeCell ref="CA77:CA78"/>
    <mergeCell ref="BG77:BG78"/>
    <mergeCell ref="BH77:BH78"/>
    <mergeCell ref="BI77:BI78"/>
    <mergeCell ref="AX77:AX78"/>
    <mergeCell ref="AY77:AY78"/>
    <mergeCell ref="AZ77:AZ78"/>
    <mergeCell ref="BA77:BA78"/>
    <mergeCell ref="BB77:BB78"/>
    <mergeCell ref="BC77:BC78"/>
    <mergeCell ref="BO75:BO76"/>
    <mergeCell ref="BP75:BP76"/>
    <mergeCell ref="BQ75:BQ76"/>
    <mergeCell ref="BR75:BR76"/>
    <mergeCell ref="BS75:BS76"/>
    <mergeCell ref="BT75:BT76"/>
    <mergeCell ref="BE75:BE76"/>
    <mergeCell ref="BH75:BH76"/>
    <mergeCell ref="BI75:BI76"/>
    <mergeCell ref="BJ75:BJ76"/>
    <mergeCell ref="BM75:BM76"/>
    <mergeCell ref="BN75:BN76"/>
    <mergeCell ref="BF73:BF76"/>
    <mergeCell ref="BG73:BG76"/>
    <mergeCell ref="BH73:BJ74"/>
    <mergeCell ref="BK73:BK76"/>
    <mergeCell ref="BL73:BL76"/>
    <mergeCell ref="BM73:BN74"/>
    <mergeCell ref="AF77:AF78"/>
    <mergeCell ref="AG77:AG78"/>
    <mergeCell ref="AH77:AH78"/>
    <mergeCell ref="AI77:AI78"/>
    <mergeCell ref="AJ77:AJ78"/>
    <mergeCell ref="AK77:AK78"/>
    <mergeCell ref="AY75:AY76"/>
    <mergeCell ref="AZ75:AZ76"/>
    <mergeCell ref="BA75:BA76"/>
    <mergeCell ref="AR77:AR78"/>
    <mergeCell ref="AS77:AS78"/>
    <mergeCell ref="AT77:AT78"/>
    <mergeCell ref="AU77:AU78"/>
    <mergeCell ref="AV77:AV78"/>
    <mergeCell ref="AW77:AW78"/>
    <mergeCell ref="AL77:AL78"/>
    <mergeCell ref="AM77:AM78"/>
    <mergeCell ref="AN77:AN78"/>
    <mergeCell ref="AO77:AO78"/>
    <mergeCell ref="AP77:AP78"/>
    <mergeCell ref="AQ77:AQ78"/>
    <mergeCell ref="A74:AA74"/>
    <mergeCell ref="AI75:AI76"/>
    <mergeCell ref="AJ75:AJ76"/>
    <mergeCell ref="AL75:AL76"/>
    <mergeCell ref="AM75:AM76"/>
    <mergeCell ref="AN75:AN76"/>
    <mergeCell ref="S76:T76"/>
    <mergeCell ref="V76:W76"/>
    <mergeCell ref="Y76:Z76"/>
    <mergeCell ref="AD73:AD76"/>
    <mergeCell ref="AE73:AE76"/>
    <mergeCell ref="AF73:AF76"/>
    <mergeCell ref="AG73:AG76"/>
    <mergeCell ref="AH73:AH76"/>
    <mergeCell ref="AI73:AJ74"/>
    <mergeCell ref="AK73:AK76"/>
    <mergeCell ref="AL73:AO74"/>
    <mergeCell ref="CM73:CP74"/>
    <mergeCell ref="CQ73:CQ76"/>
    <mergeCell ref="CR73:CR76"/>
    <mergeCell ref="CS73:CS76"/>
    <mergeCell ref="CT73:CT76"/>
    <mergeCell ref="CU73:CU76"/>
    <mergeCell ref="CM75:CM76"/>
    <mergeCell ref="CN75:CN76"/>
    <mergeCell ref="CO75:CO76"/>
    <mergeCell ref="CP75:CP76"/>
    <mergeCell ref="CG73:CG76"/>
    <mergeCell ref="CH73:CH76"/>
    <mergeCell ref="CI73:CI76"/>
    <mergeCell ref="CJ73:CJ76"/>
    <mergeCell ref="CK73:CK76"/>
    <mergeCell ref="CL73:CL76"/>
    <mergeCell ref="BO73:BP74"/>
    <mergeCell ref="BQ73:BT74"/>
    <mergeCell ref="BU73:BW74"/>
    <mergeCell ref="BX73:BZ74"/>
    <mergeCell ref="CA73:CC74"/>
    <mergeCell ref="CD73:CF74"/>
    <mergeCell ref="CD75:CD76"/>
    <mergeCell ref="CE75:CE76"/>
    <mergeCell ref="CF75:CF76"/>
    <mergeCell ref="BU75:BU76"/>
    <mergeCell ref="BV75:BV76"/>
    <mergeCell ref="BW75:BW76"/>
    <mergeCell ref="BX75:BX76"/>
    <mergeCell ref="BY75:BY76"/>
    <mergeCell ref="BZ75:BZ76"/>
    <mergeCell ref="CA75:CA76"/>
    <mergeCell ref="CB75:CB76"/>
    <mergeCell ref="CC75:CC76"/>
    <mergeCell ref="AP73:AS74"/>
    <mergeCell ref="AT73:AW74"/>
    <mergeCell ref="AX73:BA74"/>
    <mergeCell ref="BB73:BE74"/>
    <mergeCell ref="AO75:AO76"/>
    <mergeCell ref="AP75:AP76"/>
    <mergeCell ref="AQ75:AQ76"/>
    <mergeCell ref="AR75:AR76"/>
    <mergeCell ref="BB75:BB76"/>
    <mergeCell ref="BC75:BC76"/>
    <mergeCell ref="BD75:BD76"/>
    <mergeCell ref="AS75:AS76"/>
    <mergeCell ref="AT75:AT76"/>
    <mergeCell ref="AU75:AU76"/>
    <mergeCell ref="AV75:AV76"/>
    <mergeCell ref="AW75:AW76"/>
    <mergeCell ref="AX75:AX76"/>
  </mergeCells>
  <phoneticPr fontId="14"/>
  <conditionalFormatting sqref="G132">
    <cfRule type="cellIs" dxfId="27" priority="3" operator="equal">
      <formula>"②離職時の官職が非管理職（再任用職員）であるため→再任用前の管理職職員としての官職・離職日に修正してください"</formula>
    </cfRule>
  </conditionalFormatting>
  <conditionalFormatting sqref="K85:L85">
    <cfRule type="cellIs" dxfId="26" priority="21" operator="equal">
      <formula>" "</formula>
    </cfRule>
  </conditionalFormatting>
  <conditionalFormatting sqref="K86:L86">
    <cfRule type="cellIs" dxfId="25" priority="22" operator="equal">
      <formula>" "</formula>
    </cfRule>
  </conditionalFormatting>
  <conditionalFormatting sqref="K106:AA106">
    <cfRule type="cellIs" dxfId="24" priority="1" operator="equal">
      <formula>" "</formula>
    </cfRule>
  </conditionalFormatting>
  <conditionalFormatting sqref="K107:AA107">
    <cfRule type="containsText" dxfId="23" priority="14" operator="containsText" text=" ">
      <formula>NOT(ISERROR(SEARCH(" ",K107)))</formula>
    </cfRule>
    <cfRule type="containsText" dxfId="22" priority="15" operator="containsText" text="　">
      <formula>NOT(ISERROR(SEARCH("　",K107)))</formula>
    </cfRule>
  </conditionalFormatting>
  <conditionalFormatting sqref="L85:L86 Q85:Q86">
    <cfRule type="containsText" dxfId="21" priority="18" operator="containsText" text="　">
      <formula>NOT(ISERROR(SEARCH("　",L85)))</formula>
    </cfRule>
  </conditionalFormatting>
  <conditionalFormatting sqref="Q85">
    <cfRule type="cellIs" dxfId="20" priority="20" operator="equal">
      <formula>" "</formula>
    </cfRule>
  </conditionalFormatting>
  <conditionalFormatting sqref="Q86">
    <cfRule type="cellIs" dxfId="19" priority="19" operator="equal">
      <formula>" "</formula>
    </cfRule>
  </conditionalFormatting>
  <conditionalFormatting sqref="Q80:AA80">
    <cfRule type="cellIs" dxfId="18" priority="25" operator="equal">
      <formula>" "</formula>
    </cfRule>
  </conditionalFormatting>
  <conditionalFormatting sqref="Q82:AA82">
    <cfRule type="cellIs" dxfId="17" priority="24" operator="equal">
      <formula>" "</formula>
    </cfRule>
  </conditionalFormatting>
  <conditionalFormatting sqref="Q104:AA104">
    <cfRule type="cellIs" dxfId="16" priority="17" operator="equal">
      <formula>" "</formula>
    </cfRule>
  </conditionalFormatting>
  <conditionalFormatting sqref="Q105:AA105">
    <cfRule type="cellIs" dxfId="15" priority="16" operator="equal">
      <formula>" "</formula>
    </cfRule>
  </conditionalFormatting>
  <conditionalFormatting sqref="S76:T76">
    <cfRule type="cellIs" dxfId="14" priority="23" operator="equal">
      <formula>1</formula>
    </cfRule>
  </conditionalFormatting>
  <dataValidations xWindow="1001" yWindow="703" count="35">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 sqref="Q104:AA104" xr:uid="{AD7A6F13-40F8-4B2A-B1A8-472A836A55DC}"/>
    <dataValidation allowBlank="1" showInputMessage="1" showErrorMessage="1" promptTitle="再就職先の名称―――――――――――――――――――――――――" prompt="再就職先の名称は、正式名称を記入してください_x000a_（例）【〇】公益財団法人□□、一般財団法人□□、株式会社□□_x000a_       　【×】（財）□□、（一財）□□、（株）□□_x000a_　_x000a_所属する支部、支所、内部組織は本欄ではなく「再就職先における地位」欄に記載してください_x000a_（例）再就職先の名称「学校法人△△」、再就職先の地位「△△大学○○学部教授」_x000a_" sqref="Q103:AA103" xr:uid="{F7B32E51-7AE7-4F70-88B8-102D9CABE839}"/>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5:AA105" xr:uid="{FF7FB54C-BB9D-4490-9882-465DD6589EF9}"/>
    <dataValidation allowBlank="1" showInputMessage="1" showErrorMessage="1" prompt="所掌事務を簡潔に記入してください" sqref="V95:AA100" xr:uid="{62CAE5F7-3598-4C35-B9A7-804CC81A8DB2}"/>
    <dataValidation type="list" allowBlank="1" showInputMessage="1" showErrorMessage="1" promptTitle="イ　自　―――――――――――――――" prompt="「４離職前の求職開始日」と同日にしてください_x000a_プルダウンから選択してください" sqref="S93:T93" xr:uid="{E36B51A9-8FE8-4004-A03F-5AF064A307EC}">
      <formula1>$D$4:$D$34</formula1>
    </dataValidation>
    <dataValidation type="list" allowBlank="1" showInputMessage="1" showErrorMessage="1" promptTitle="イ　自　―――――――――――――――" prompt="「４離職前の求職開始日」と同日にしてください_x000a_プルダウンから選択してください" sqref="P93:Q93" xr:uid="{8A28A24F-44A0-402A-845C-451A0737BDD8}">
      <formula1>$C$4:$C$15</formula1>
    </dataValidation>
    <dataValidation type="list" allowBlank="1" showInputMessage="1" showErrorMessage="1" promptTitle="イ　自　―――――――――――――――" prompt="「４離職前の求職開始日」と同日にしてください_x000a_プルダウンから選択してください" sqref="M93:N93" xr:uid="{E3B64909-0A26-4A9F-BE56-1B93A3B670C8}">
      <formula1>$B$4:$B$67</formula1>
    </dataValidation>
    <dataValidation allowBlank="1" showInputMessage="1" showErrorMessage="1" promptTitle="イ～ニ―――――――――――――" prompt="離職前の求職開始日から離職日までの間に在職していた役員の職、在職期間、職務状況を記入してください_x000a_「４離職前の求職開始日」がなかった場合は、記入不要です" sqref="D95:J100" xr:uid="{B4379E15-2575-4314-B32B-B649C862FCCE}"/>
    <dataValidation type="list" allowBlank="1" showInputMessage="1" showErrorMessage="1" promptTitle="離職前の求職開始日―――――" prompt="プルダウンから選択してください_x000a_求職開始日がなかった場合は□の中にレ点を記入してください" sqref="S89:T89" xr:uid="{DD5E6DCF-57B3-4FEA-88EB-C160459F4F21}">
      <formula1>$D$4:$D$34</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P89:Q89" xr:uid="{976DAE1D-6DC9-40EC-A2DD-D18DE1E2A5CC}">
      <formula1>$C$4:$C$15</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M89:N89" xr:uid="{FCD0A89F-C021-4CF1-B416-FBF10D8B0F1E}">
      <formula1>$B$4:$B$67</formula1>
    </dataValidation>
    <dataValidation allowBlank="1" showInputMessage="1" showErrorMessage="1" promptTitle="離職時の役員の職――――――――――" prompt="法人名の前に「独立行政法人」と記入してください_x000a_（例）独立行政法人〇〇□□" sqref="K88:AA88" xr:uid="{0B6E7452-C3A0-458E-9C27-D17ABC0CAA4A}"/>
    <dataValidation type="list" allowBlank="1" showInputMessage="1" showErrorMessage="1" prompt="S：昭和　H：平成　を選択してください" sqref="L87" xr:uid="{A34D54B4-3A19-40C3-9B08-888101A36577}">
      <formula1>$A$3:$A$5</formula1>
    </dataValidation>
    <dataValidation allowBlank="1" showInputMessage="1" showErrorMessage="1" promptTitle="氏名（姓）―――――――" prompt="スペースは入力しないでください" sqref="L86" xr:uid="{E28F6CF5-BA6F-42E1-B121-5310AFBFABE3}"/>
    <dataValidation allowBlank="1" showInputMessage="1" showErrorMessage="1" promptTitle="氏名（名）―――――――" prompt="スペースは入力しないでください" sqref="Q86" xr:uid="{AAFEFC8F-4151-41E8-B769-5762117FE776}"/>
    <dataValidation allowBlank="1" showInputMessage="1" showErrorMessage="1" promptTitle="氏名（姓）ふりがな―――――" prompt="スペースは入力しないでください" sqref="L85" xr:uid="{DD8B058C-9EF4-47B6-89AF-C3C190345E03}"/>
    <dataValidation allowBlank="1" showInputMessage="1" showErrorMessage="1" promptTitle="氏名（名）ふりがな―――――" prompt="スペースは入力しないでください" sqref="Q85" xr:uid="{2F296D0C-85A6-4BD1-ADB2-71CA7CC908E5}"/>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2:AA82" xr:uid="{C0C612B0-C88F-4C4C-93D6-640992B78531}"/>
    <dataValidation allowBlank="1" showInputMessage="1" showErrorMessage="1" promptTitle="届出者の氏名―――――――――――" prompt="「姓」と「名」の間は全角１文字空けてください" sqref="Q81:AA81" xr:uid="{CB11B927-D592-4DAA-8EFA-230D96764919}"/>
    <dataValidation allowBlank="1" showInputMessage="1" promptTitle="届出者の住所―――――――――――" prompt="都道府県名から記入してください_x000a_海外の場合には、所在地は国名を含めて記入してください" sqref="Q80:AA80" xr:uid="{53BED393-96C3-41E5-81F9-1F1194C4B88E}"/>
    <dataValidation type="list" allowBlank="1" showInputMessage="1" showErrorMessage="1" sqref="Z129 V129 X129" xr:uid="{FCDBB2D6-84A4-40B7-8E7C-D191DCDAD6B5}">
      <formula1>$U$4:$U$5</formula1>
    </dataValidation>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K107:AA107" xr:uid="{D8270848-11F3-4100-954A-A00CB0BFA537}"/>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4:J114 C116:J116 C118:J118 C120:J120" xr:uid="{9B32F504-D1B5-48CD-B1D2-448DEE56B69E}">
      <formula1>BQ114&lt;&gt;"禁"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5:J115 C117:J117 C119:J119 C121:J121" xr:uid="{047870F2-2A04-45D6-86CA-FDEFEDECF4DD}">
      <formula1>BQ115&lt;&gt;"禁"</formula1>
    </dataValidation>
    <dataValidation type="list" allowBlank="1" showInputMessage="1" showErrorMessage="1" promptTitle="別添：(D)再就職先区分――" prompt="プルダウンより選択してください" sqref="O129:S129" xr:uid="{5839550E-7809-4B15-AF77-7618CE44DD83}">
      <formula1>$L$29:$L$42</formula1>
    </dataValidation>
    <dataValidation allowBlank="1" showInputMessage="1" showErrorMessage="1" promptTitle="別添：(C)俸給の特別調整額の区分―" prompt="記入不要です" sqref="J129:N129" xr:uid="{45103BAA-BF23-4427-A548-DEAC55480606}"/>
    <dataValidation allowBlank="1" showInputMessage="1" showErrorMessage="1" promptTitle="別添：(F)報酬が160万円を超える見込みとなった日―――――" prompt="営利企業への再就職以外の場合で、再就職日時点では年間報酬が160万円を超える見込みではなかったものの、その後、年間報酬が160万円を超える見込みとなったために届出を行う場合には、その超える見込みとなった日を記入して下さい（記入例：R○.○.○）_x000a_それ以外の場合は、空欄にしてください" sqref="B132:F132" xr:uid="{7BFECAB0-A24F-4464-97A7-1B5114A9A178}"/>
    <dataValidation allowBlank="1" showInputMessage="1" showErrorMessage="1" promptTitle="別添：(A)俸給表――" prompt="離職時に適用されていた俸給表を記入してください" sqref="B129:E129" xr:uid="{0EBEDD84-3866-4248-83FA-950B6A101844}"/>
    <dataValidation type="list" allowBlank="1" showInputMessage="1" showErrorMessage="1" promptTitle="別添：(E)５の欄の役員の職と再就職先との利害関係の有無" prompt="離職前の求職開始日があった場合はプルダウンより選択してください_x000a_離職前の求職開始日がなかった場合には空欄にして下さい" sqref="T129:U129" xr:uid="{7EFB79D2-F41E-49AA-A2B1-ACD8EF9203C4}">
      <formula1>$U$4:$U$5</formula1>
    </dataValidation>
    <dataValidation allowBlank="1" showDropDown="1" showInputMessage="1" showErrorMessage="1" promptTitle="別添：(B)職務の級――――――" prompt="離職時に適用されていた職務の級を記入してください_x000a_該当がない場合は「-」を記入してください" sqref="F129:I129" xr:uid="{12F0A194-0758-4B8B-8050-2680EE4477E2}"/>
    <dataValidation type="list" allowBlank="1" showInputMessage="1" showErrorMessage="1" prompt="プルダウンから選択してください" sqref="S76:T76 M87:N87 M94:N102" xr:uid="{EE8A2F53-3B83-4944-BE8B-1ED099590404}">
      <formula1>$B$4:$B$67</formula1>
    </dataValidation>
    <dataValidation type="list" allowBlank="1" showInputMessage="1" showErrorMessage="1" prompt="プルダウンから選択してください" sqref="V76:W76 P87:Q87 P94:Q102" xr:uid="{61BEAA5C-65CE-4257-B7C6-5A3630B24A0D}">
      <formula1>$C$4:$C$15</formula1>
    </dataValidation>
    <dataValidation type="list" allowBlank="1" showInputMessage="1" showErrorMessage="1" prompt="プルダウンから選択してください" sqref="Y76:Z76 S87:T87 S94:T102" xr:uid="{C1B81E89-BCE1-431B-9F6D-04241D2A4D43}">
      <formula1>$D$4:$D$34</formula1>
    </dataValidation>
    <dataValidation type="custom" allowBlank="1" showInputMessage="1" showErrorMessage="1" error="「離職前の求職開始日がなかった場合」にチェックが入っている場合、入力できません。" promptTitle="イ～ニ―――――――――――――" prompt="離職前の求職開始日から離職日までの間に在職していた役員の職、在職期間、職務状況を記入してください_x000a_「４離職前の求職開始日」がなかった場合は、記入不要です" sqref="D93:J94" xr:uid="{621E8610-3DAB-4E4B-908E-D6880098515A}">
      <formula1>AI93&lt;&gt;"禁"</formula1>
    </dataValidation>
    <dataValidation type="custom" allowBlank="1" showInputMessage="1" showErrorMessage="1" error="「離職前の求職開始日がなかった場合」にチェックが入っている場合、入力できません。" prompt="所掌事務を簡潔に記入してください" sqref="V93:AA94" xr:uid="{30783848-EA32-47C2-B327-E7F18A5E7F6F}">
      <formula1>AI93&lt;&gt;"禁"</formula1>
    </dataValidation>
  </dataValidations>
  <printOptions horizontalCentered="1"/>
  <pageMargins left="0.51181102362204722" right="0.51181102362204722" top="0.78740157480314965" bottom="0.35433070866141736" header="0.31496062992125984" footer="0.31496062992125984"/>
  <pageSetup paperSize="9" scale="95" orientation="portrait" r:id="rId1"/>
  <rowBreaks count="1" manualBreakCount="1">
    <brk id="105"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19</xdr:col>
                    <xdr:colOff>19050</xdr:colOff>
                    <xdr:row>107</xdr:row>
                    <xdr:rowOff>69850</xdr:rowOff>
                  </from>
                  <to>
                    <xdr:col>20</xdr:col>
                    <xdr:colOff>88900</xdr:colOff>
                    <xdr:row>107</xdr:row>
                    <xdr:rowOff>279400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23</xdr:col>
                    <xdr:colOff>19050</xdr:colOff>
                    <xdr:row>107</xdr:row>
                    <xdr:rowOff>69850</xdr:rowOff>
                  </from>
                  <to>
                    <xdr:col>24</xdr:col>
                    <xdr:colOff>88900</xdr:colOff>
                    <xdr:row>107</xdr:row>
                    <xdr:rowOff>279400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19</xdr:col>
                    <xdr:colOff>19050</xdr:colOff>
                    <xdr:row>108</xdr:row>
                    <xdr:rowOff>69850</xdr:rowOff>
                  </from>
                  <to>
                    <xdr:col>20</xdr:col>
                    <xdr:colOff>88900</xdr:colOff>
                    <xdr:row>108</xdr:row>
                    <xdr:rowOff>279400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23</xdr:col>
                    <xdr:colOff>19050</xdr:colOff>
                    <xdr:row>108</xdr:row>
                    <xdr:rowOff>69850</xdr:rowOff>
                  </from>
                  <to>
                    <xdr:col>24</xdr:col>
                    <xdr:colOff>88900</xdr:colOff>
                    <xdr:row>108</xdr:row>
                    <xdr:rowOff>279400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13</xdr:col>
                    <xdr:colOff>19050</xdr:colOff>
                    <xdr:row>89</xdr:row>
                    <xdr:rowOff>69850</xdr:rowOff>
                  </from>
                  <to>
                    <xdr:col>14</xdr:col>
                    <xdr:colOff>88900</xdr:colOff>
                    <xdr:row>89</xdr:row>
                    <xdr:rowOff>279400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10</xdr:col>
                    <xdr:colOff>19050</xdr:colOff>
                    <xdr:row>110</xdr:row>
                    <xdr:rowOff>69850</xdr:rowOff>
                  </from>
                  <to>
                    <xdr:col>11</xdr:col>
                    <xdr:colOff>12700</xdr:colOff>
                    <xdr:row>110</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01" yWindow="703" count="2">
        <x14:dataValidation type="list" allowBlank="1" showInput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E0CDF19D-33FC-4011-A456-DB9B6758AF7E}">
          <x14:formula1>
            <xm:f>OFFSET('援助の内容（ひな形）'!$D$5,0,0,COUNTIF('援助の内容（ひな形）'!$D:$D,"&gt;!"),1)</xm:f>
          </x14:formula1>
          <xm:sqref>K114:AA121</xm:sqref>
        </x14:dataValidation>
        <x14:dataValidation type="list" allowBlank="1" showInputMessage="1" promptTitle="再就職先の業務内容――――――――――――" prompt="本人又は所属部署の業務内容ではなく、組織全体の業務内容を記入してください" xr:uid="{533D350B-2007-4628-8871-7C1D671DED07}">
          <x14:formula1>
            <xm:f>'援助の内容（ひな形）'!$A$30:$A$37</xm:f>
          </x14:formula1>
          <xm:sqref>K106:AA106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47401-BAD2-4F94-BCF3-AD0971EA700F}">
  <dimension ref="A1:BC174"/>
  <sheetViews>
    <sheetView showGridLines="0" view="pageBreakPreview" zoomScaleNormal="100" zoomScaleSheetLayoutView="100" workbookViewId="0"/>
  </sheetViews>
  <sheetFormatPr defaultColWidth="9" defaultRowHeight="12.95"/>
  <cols>
    <col min="1" max="1" width="2.28515625" style="2" customWidth="1"/>
    <col min="2" max="2" width="3.140625" style="2" customWidth="1"/>
    <col min="3" max="3" width="3" style="2" customWidth="1"/>
    <col min="4" max="4" width="4.7109375" style="2" customWidth="1"/>
    <col min="5" max="7" width="3.140625" style="2" customWidth="1"/>
    <col min="8" max="8" width="4" style="2" customWidth="1"/>
    <col min="9" max="9" width="3.140625" style="2" customWidth="1"/>
    <col min="10" max="10" width="1.7109375" style="2" customWidth="1"/>
    <col min="11" max="27" width="3.140625" style="2" customWidth="1"/>
    <col min="28" max="28" width="1.7109375" style="2" customWidth="1"/>
    <col min="29" max="30" width="12.28515625" style="2" hidden="1" customWidth="1"/>
    <col min="31" max="31" width="18" style="2" hidden="1" customWidth="1"/>
    <col min="32" max="39" width="20.5703125" style="2" hidden="1" customWidth="1"/>
    <col min="40" max="53" width="10.5703125" style="2" hidden="1" customWidth="1"/>
    <col min="54" max="55" width="20.5703125" style="2" hidden="1" customWidth="1"/>
    <col min="56" max="59" width="20.5703125" style="2" customWidth="1"/>
    <col min="60" max="62" width="3.140625" style="2" customWidth="1"/>
    <col min="63" max="63" width="9" style="2"/>
    <col min="64" max="65" width="14.5703125" style="2" customWidth="1"/>
    <col min="66" max="16384" width="9" style="2"/>
  </cols>
  <sheetData>
    <row r="1" spans="1:6" ht="7.5" customHeight="1" thickBot="1"/>
    <row r="2" spans="1:6" ht="18" hidden="1" customHeight="1">
      <c r="A2" s="2" t="s">
        <v>0</v>
      </c>
      <c r="B2" s="27" t="s">
        <v>1</v>
      </c>
      <c r="C2" s="27" t="s">
        <v>2</v>
      </c>
      <c r="D2" s="27" t="s">
        <v>3</v>
      </c>
      <c r="E2" s="27"/>
    </row>
    <row r="3" spans="1:6" ht="18" hidden="1" customHeight="1">
      <c r="B3" s="27"/>
      <c r="C3" s="27"/>
      <c r="D3" s="27"/>
      <c r="E3" s="27"/>
    </row>
    <row r="4" spans="1:6" ht="18" hidden="1" customHeight="1">
      <c r="A4" s="2" t="s">
        <v>7</v>
      </c>
      <c r="B4" s="2">
        <v>1</v>
      </c>
      <c r="C4" s="2">
        <v>1</v>
      </c>
      <c r="D4" s="2">
        <v>1</v>
      </c>
      <c r="E4" s="2">
        <v>20</v>
      </c>
      <c r="F4" s="2">
        <v>20</v>
      </c>
    </row>
    <row r="5" spans="1:6" ht="18" hidden="1" customHeight="1">
      <c r="A5" s="2" t="s">
        <v>10</v>
      </c>
      <c r="B5" s="2">
        <v>2</v>
      </c>
      <c r="C5" s="2">
        <v>2</v>
      </c>
      <c r="D5" s="2">
        <v>2</v>
      </c>
      <c r="E5" s="2">
        <v>21</v>
      </c>
      <c r="F5" s="2">
        <v>21</v>
      </c>
    </row>
    <row r="6" spans="1:6" ht="18" hidden="1" customHeight="1">
      <c r="B6" s="2">
        <v>3</v>
      </c>
      <c r="C6" s="2">
        <v>3</v>
      </c>
      <c r="D6" s="2">
        <v>3</v>
      </c>
      <c r="E6" s="1">
        <v>22</v>
      </c>
      <c r="F6" s="2">
        <v>22</v>
      </c>
    </row>
    <row r="7" spans="1:6" ht="18" hidden="1" customHeight="1">
      <c r="B7" s="2">
        <v>4</v>
      </c>
      <c r="C7" s="2">
        <v>4</v>
      </c>
      <c r="D7" s="2">
        <v>4</v>
      </c>
      <c r="E7" s="2">
        <v>23</v>
      </c>
      <c r="F7" s="2">
        <v>23</v>
      </c>
    </row>
    <row r="8" spans="1:6" ht="18" hidden="1" customHeight="1">
      <c r="B8" s="2">
        <v>5</v>
      </c>
      <c r="C8" s="2">
        <v>5</v>
      </c>
      <c r="D8" s="2">
        <v>5</v>
      </c>
      <c r="E8" s="1">
        <v>24</v>
      </c>
      <c r="F8" s="2">
        <v>24</v>
      </c>
    </row>
    <row r="9" spans="1:6" ht="18" hidden="1" customHeight="1">
      <c r="B9" s="2">
        <v>6</v>
      </c>
      <c r="C9" s="2">
        <v>6</v>
      </c>
      <c r="D9" s="2">
        <v>6</v>
      </c>
      <c r="E9" s="2">
        <v>25</v>
      </c>
      <c r="F9" s="2">
        <v>25</v>
      </c>
    </row>
    <row r="10" spans="1:6" ht="18" hidden="1" customHeight="1">
      <c r="B10" s="2">
        <v>7</v>
      </c>
      <c r="C10" s="2">
        <v>7</v>
      </c>
      <c r="D10" s="2">
        <v>7</v>
      </c>
      <c r="E10" s="2">
        <v>26</v>
      </c>
      <c r="F10" s="2">
        <v>26</v>
      </c>
    </row>
    <row r="11" spans="1:6" ht="18" hidden="1" customHeight="1">
      <c r="B11" s="2">
        <v>8</v>
      </c>
      <c r="C11" s="2">
        <v>8</v>
      </c>
      <c r="D11" s="2">
        <v>8</v>
      </c>
      <c r="E11" s="2">
        <v>27</v>
      </c>
      <c r="F11" s="2">
        <v>27</v>
      </c>
    </row>
    <row r="12" spans="1:6" ht="18" hidden="1" customHeight="1">
      <c r="B12" s="2">
        <v>9</v>
      </c>
      <c r="C12" s="2">
        <v>9</v>
      </c>
      <c r="D12" s="2">
        <v>9</v>
      </c>
      <c r="E12" s="1">
        <v>28</v>
      </c>
      <c r="F12" s="2">
        <v>28</v>
      </c>
    </row>
    <row r="13" spans="1:6" ht="18" hidden="1" customHeight="1">
      <c r="B13" s="2">
        <v>10</v>
      </c>
      <c r="C13" s="2">
        <v>10</v>
      </c>
      <c r="D13" s="2">
        <v>10</v>
      </c>
      <c r="E13" s="2">
        <v>29</v>
      </c>
      <c r="F13" s="2">
        <v>29</v>
      </c>
    </row>
    <row r="14" spans="1:6" ht="18" hidden="1" customHeight="1">
      <c r="B14" s="2">
        <v>11</v>
      </c>
      <c r="C14" s="2">
        <v>11</v>
      </c>
      <c r="D14" s="2">
        <v>11</v>
      </c>
      <c r="E14" s="1">
        <v>30</v>
      </c>
      <c r="F14" s="2">
        <v>30</v>
      </c>
    </row>
    <row r="15" spans="1:6" ht="18" hidden="1" customHeight="1">
      <c r="B15" s="2">
        <v>12</v>
      </c>
      <c r="C15" s="2">
        <v>12</v>
      </c>
      <c r="D15" s="2">
        <v>12</v>
      </c>
    </row>
    <row r="16" spans="1:6" ht="18" hidden="1" customHeight="1">
      <c r="B16" s="2">
        <v>13</v>
      </c>
      <c r="D16" s="2">
        <v>13</v>
      </c>
    </row>
    <row r="17" spans="2:4" ht="18" hidden="1" customHeight="1">
      <c r="B17" s="2">
        <v>14</v>
      </c>
      <c r="D17" s="2">
        <v>14</v>
      </c>
    </row>
    <row r="18" spans="2:4" ht="18" hidden="1" customHeight="1">
      <c r="B18" s="2">
        <v>15</v>
      </c>
      <c r="D18" s="2">
        <v>15</v>
      </c>
    </row>
    <row r="19" spans="2:4" ht="18" hidden="1" customHeight="1">
      <c r="B19" s="2">
        <v>16</v>
      </c>
      <c r="D19" s="2">
        <v>16</v>
      </c>
    </row>
    <row r="20" spans="2:4" ht="18" hidden="1" customHeight="1">
      <c r="B20" s="2">
        <v>17</v>
      </c>
      <c r="D20" s="2">
        <v>17</v>
      </c>
    </row>
    <row r="21" spans="2:4" ht="18" hidden="1" customHeight="1">
      <c r="B21" s="2">
        <v>18</v>
      </c>
      <c r="D21" s="2">
        <v>18</v>
      </c>
    </row>
    <row r="22" spans="2:4" ht="18" hidden="1" customHeight="1">
      <c r="B22" s="2">
        <v>19</v>
      </c>
      <c r="D22" s="2">
        <v>19</v>
      </c>
    </row>
    <row r="23" spans="2:4" ht="18" hidden="1" customHeight="1">
      <c r="B23" s="2">
        <v>20</v>
      </c>
      <c r="D23" s="2">
        <v>20</v>
      </c>
    </row>
    <row r="24" spans="2:4" ht="18" hidden="1" customHeight="1">
      <c r="B24" s="2">
        <v>21</v>
      </c>
      <c r="D24" s="2">
        <v>21</v>
      </c>
    </row>
    <row r="25" spans="2:4" ht="18" hidden="1" customHeight="1">
      <c r="B25" s="2">
        <v>22</v>
      </c>
      <c r="D25" s="2">
        <v>22</v>
      </c>
    </row>
    <row r="26" spans="2:4" ht="18" hidden="1" customHeight="1">
      <c r="B26" s="2">
        <v>23</v>
      </c>
      <c r="D26" s="2">
        <v>23</v>
      </c>
    </row>
    <row r="27" spans="2:4" ht="18" hidden="1" customHeight="1">
      <c r="B27" s="2">
        <v>24</v>
      </c>
      <c r="D27" s="2">
        <v>24</v>
      </c>
    </row>
    <row r="28" spans="2:4" ht="18" hidden="1" customHeight="1">
      <c r="B28" s="2">
        <v>25</v>
      </c>
      <c r="D28" s="2">
        <v>25</v>
      </c>
    </row>
    <row r="29" spans="2:4" ht="18" hidden="1" customHeight="1">
      <c r="B29" s="2">
        <v>26</v>
      </c>
      <c r="D29" s="2">
        <v>26</v>
      </c>
    </row>
    <row r="30" spans="2:4" ht="18" hidden="1" customHeight="1">
      <c r="B30" s="2">
        <v>27</v>
      </c>
      <c r="D30" s="2">
        <v>27</v>
      </c>
    </row>
    <row r="31" spans="2:4" ht="18" hidden="1" customHeight="1">
      <c r="B31" s="2">
        <v>28</v>
      </c>
      <c r="D31" s="2">
        <v>28</v>
      </c>
    </row>
    <row r="32" spans="2:4" ht="18" hidden="1" customHeight="1">
      <c r="B32" s="2">
        <v>29</v>
      </c>
      <c r="D32" s="2">
        <v>29</v>
      </c>
    </row>
    <row r="33" spans="2:4" ht="18" hidden="1" customHeight="1">
      <c r="B33" s="2">
        <v>30</v>
      </c>
      <c r="D33" s="2">
        <v>30</v>
      </c>
    </row>
    <row r="34" spans="2:4" ht="18" hidden="1" customHeight="1">
      <c r="B34" s="2">
        <v>31</v>
      </c>
      <c r="D34" s="2">
        <v>31</v>
      </c>
    </row>
    <row r="35" spans="2:4" ht="18" hidden="1" customHeight="1">
      <c r="B35" s="2">
        <v>32</v>
      </c>
    </row>
    <row r="36" spans="2:4" ht="18" hidden="1" customHeight="1">
      <c r="B36" s="2">
        <v>33</v>
      </c>
    </row>
    <row r="37" spans="2:4" ht="18" hidden="1" customHeight="1">
      <c r="B37" s="2">
        <v>34</v>
      </c>
    </row>
    <row r="38" spans="2:4" ht="18" hidden="1" customHeight="1">
      <c r="B38" s="2">
        <v>35</v>
      </c>
    </row>
    <row r="39" spans="2:4" ht="18" hidden="1" customHeight="1">
      <c r="B39" s="2">
        <v>36</v>
      </c>
    </row>
    <row r="40" spans="2:4" ht="18" hidden="1" customHeight="1">
      <c r="B40" s="2">
        <v>37</v>
      </c>
    </row>
    <row r="41" spans="2:4" ht="18" hidden="1" customHeight="1">
      <c r="B41" s="2">
        <v>38</v>
      </c>
    </row>
    <row r="42" spans="2:4" ht="18" hidden="1" customHeight="1">
      <c r="B42" s="2">
        <v>39</v>
      </c>
    </row>
    <row r="43" spans="2:4" ht="18" hidden="1" customHeight="1">
      <c r="B43" s="2">
        <v>40</v>
      </c>
    </row>
    <row r="44" spans="2:4" ht="18" hidden="1" customHeight="1">
      <c r="B44" s="2">
        <v>41</v>
      </c>
    </row>
    <row r="45" spans="2:4" ht="18" hidden="1" customHeight="1">
      <c r="B45" s="2">
        <v>42</v>
      </c>
    </row>
    <row r="46" spans="2:4" ht="18" hidden="1" customHeight="1">
      <c r="B46" s="2">
        <v>43</v>
      </c>
    </row>
    <row r="47" spans="2:4" ht="18" hidden="1" customHeight="1">
      <c r="B47" s="2">
        <v>44</v>
      </c>
    </row>
    <row r="48" spans="2:4"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55" ht="18" hidden="1" customHeight="1">
      <c r="B65" s="2">
        <v>62</v>
      </c>
    </row>
    <row r="66" spans="1:55" ht="18" hidden="1" customHeight="1">
      <c r="B66" s="2">
        <v>63</v>
      </c>
    </row>
    <row r="67" spans="1:55" ht="18" hidden="1" customHeight="1">
      <c r="B67" s="2">
        <v>64</v>
      </c>
    </row>
    <row r="68" spans="1:55" ht="18" hidden="1" customHeight="1"/>
    <row r="69" spans="1:55" ht="18" hidden="1" customHeight="1"/>
    <row r="70" spans="1:55" ht="18" hidden="1" customHeight="1" thickBot="1"/>
    <row r="71" spans="1:55" ht="18" customHeight="1">
      <c r="A71" s="28" t="s">
        <v>47</v>
      </c>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19"/>
      <c r="AC71" s="29"/>
      <c r="AD71" s="29"/>
      <c r="AE71" s="29"/>
      <c r="AF71" s="91" t="s">
        <v>162</v>
      </c>
      <c r="AG71" s="92" t="s">
        <v>48</v>
      </c>
    </row>
    <row r="72" spans="1:55" ht="12.95" customHeight="1" thickBot="1">
      <c r="A72" s="30"/>
      <c r="AB72" s="20"/>
      <c r="AF72" s="3" t="str">
        <f>M101&amp;N101&amp;"/"&amp;Q101&amp;"/"&amp;T101</f>
        <v>R8/7/31</v>
      </c>
      <c r="AG72" s="93" t="str">
        <f>DATEDIF(AG79,AF72,"Y")&amp;"歳"</f>
        <v>58歳</v>
      </c>
    </row>
    <row r="73" spans="1:55" ht="12.75" customHeight="1">
      <c r="A73" s="30"/>
      <c r="AB73" s="20"/>
      <c r="AD73" s="327" t="s">
        <v>163</v>
      </c>
      <c r="AE73" s="327" t="s">
        <v>50</v>
      </c>
      <c r="AF73" s="327" t="s">
        <v>51</v>
      </c>
      <c r="AG73" s="330" t="s">
        <v>52</v>
      </c>
      <c r="AH73" s="333" t="s">
        <v>164</v>
      </c>
      <c r="AI73" s="327" t="s">
        <v>165</v>
      </c>
      <c r="AJ73" s="327" t="s">
        <v>166</v>
      </c>
      <c r="AK73" s="317" t="s">
        <v>167</v>
      </c>
      <c r="AL73" s="317" t="s">
        <v>168</v>
      </c>
      <c r="AM73" s="327" t="s">
        <v>169</v>
      </c>
      <c r="AN73" s="327" t="s">
        <v>170</v>
      </c>
      <c r="AO73" s="327"/>
      <c r="AP73" s="80"/>
      <c r="AQ73" s="80"/>
      <c r="AR73" s="80"/>
      <c r="AS73" s="80"/>
      <c r="AT73" s="320" t="s">
        <v>67</v>
      </c>
      <c r="AU73" s="320"/>
      <c r="AV73" s="320" t="s">
        <v>171</v>
      </c>
      <c r="AW73" s="320" t="s">
        <v>172</v>
      </c>
      <c r="AX73" s="320" t="s">
        <v>173</v>
      </c>
      <c r="AY73" s="320" t="s">
        <v>174</v>
      </c>
      <c r="AZ73" s="320" t="s">
        <v>175</v>
      </c>
      <c r="BA73" s="320" t="s">
        <v>176</v>
      </c>
      <c r="BB73" s="317" t="s">
        <v>177</v>
      </c>
      <c r="BC73" s="317" t="s">
        <v>109</v>
      </c>
    </row>
    <row r="74" spans="1:55" ht="63" customHeight="1">
      <c r="A74" s="323" t="s">
        <v>178</v>
      </c>
      <c r="B74" s="324"/>
      <c r="C74" s="324"/>
      <c r="D74" s="324"/>
      <c r="E74" s="324"/>
      <c r="F74" s="324"/>
      <c r="G74" s="324"/>
      <c r="H74" s="324"/>
      <c r="I74" s="324"/>
      <c r="J74" s="324"/>
      <c r="K74" s="324"/>
      <c r="L74" s="324"/>
      <c r="M74" s="324"/>
      <c r="N74" s="324"/>
      <c r="O74" s="324"/>
      <c r="P74" s="324"/>
      <c r="Q74" s="324"/>
      <c r="R74" s="324"/>
      <c r="S74" s="324"/>
      <c r="T74" s="324"/>
      <c r="U74" s="324"/>
      <c r="V74" s="324"/>
      <c r="W74" s="324"/>
      <c r="X74" s="324"/>
      <c r="Y74" s="324"/>
      <c r="Z74" s="324"/>
      <c r="AA74" s="324"/>
      <c r="AB74" s="20"/>
      <c r="AD74" s="328"/>
      <c r="AE74" s="328"/>
      <c r="AF74" s="328"/>
      <c r="AG74" s="331"/>
      <c r="AH74" s="334"/>
      <c r="AI74" s="328"/>
      <c r="AJ74" s="328"/>
      <c r="AK74" s="318"/>
      <c r="AL74" s="318"/>
      <c r="AM74" s="328"/>
      <c r="AN74" s="328"/>
      <c r="AO74" s="328"/>
      <c r="AP74" s="81"/>
      <c r="AQ74" s="81"/>
      <c r="AR74" s="81"/>
      <c r="AS74" s="81"/>
      <c r="AT74" s="321"/>
      <c r="AU74" s="321"/>
      <c r="AV74" s="321"/>
      <c r="AW74" s="321"/>
      <c r="AX74" s="321"/>
      <c r="AY74" s="321"/>
      <c r="AZ74" s="321"/>
      <c r="BA74" s="321"/>
      <c r="BB74" s="318"/>
      <c r="BC74" s="318"/>
    </row>
    <row r="75" spans="1:55" ht="18.75" customHeight="1">
      <c r="A75" s="30"/>
      <c r="AB75" s="20"/>
      <c r="AD75" s="328"/>
      <c r="AE75" s="328"/>
      <c r="AF75" s="328"/>
      <c r="AG75" s="331"/>
      <c r="AH75" s="334"/>
      <c r="AI75" s="328"/>
      <c r="AJ75" s="328"/>
      <c r="AK75" s="318"/>
      <c r="AL75" s="318"/>
      <c r="AM75" s="328"/>
      <c r="AN75" s="328"/>
      <c r="AO75" s="328"/>
      <c r="AP75" s="81"/>
      <c r="AQ75" s="81"/>
      <c r="AR75" s="81"/>
      <c r="AS75" s="81"/>
      <c r="AT75" s="321"/>
      <c r="AU75" s="321"/>
      <c r="AV75" s="321"/>
      <c r="AW75" s="321"/>
      <c r="AX75" s="321"/>
      <c r="AY75" s="321"/>
      <c r="AZ75" s="321"/>
      <c r="BA75" s="321"/>
      <c r="BB75" s="318"/>
      <c r="BC75" s="318"/>
    </row>
    <row r="76" spans="1:55" ht="18" customHeight="1" thickBot="1">
      <c r="A76" s="30"/>
      <c r="Q76" s="325" t="s">
        <v>13</v>
      </c>
      <c r="R76" s="325"/>
      <c r="S76" s="326">
        <v>8</v>
      </c>
      <c r="T76" s="326"/>
      <c r="U76" s="4" t="s">
        <v>100</v>
      </c>
      <c r="V76" s="326">
        <v>10</v>
      </c>
      <c r="W76" s="326"/>
      <c r="X76" s="4" t="s">
        <v>101</v>
      </c>
      <c r="Y76" s="326">
        <v>1</v>
      </c>
      <c r="Z76" s="326"/>
      <c r="AA76" s="4" t="s">
        <v>102</v>
      </c>
      <c r="AB76" s="20"/>
      <c r="AD76" s="329"/>
      <c r="AE76" s="329"/>
      <c r="AF76" s="329"/>
      <c r="AG76" s="332"/>
      <c r="AH76" s="335"/>
      <c r="AI76" s="329"/>
      <c r="AJ76" s="329"/>
      <c r="AK76" s="319"/>
      <c r="AL76" s="319"/>
      <c r="AM76" s="329"/>
      <c r="AN76" s="82" t="s">
        <v>9</v>
      </c>
      <c r="AO76" s="82" t="b">
        <v>0</v>
      </c>
      <c r="AP76" s="82"/>
      <c r="AQ76" s="82"/>
      <c r="AR76" s="82"/>
      <c r="AS76" s="82"/>
      <c r="AT76" s="82" t="s">
        <v>9</v>
      </c>
      <c r="AU76" s="82" t="s">
        <v>12</v>
      </c>
      <c r="AV76" s="322"/>
      <c r="AW76" s="322"/>
      <c r="AX76" s="322"/>
      <c r="AY76" s="322"/>
      <c r="AZ76" s="322"/>
      <c r="BA76" s="322"/>
      <c r="BB76" s="319"/>
      <c r="BC76" s="319"/>
    </row>
    <row r="77" spans="1:55" ht="18" customHeight="1">
      <c r="A77" s="30"/>
      <c r="AB77" s="20"/>
      <c r="AD77" s="94" t="str">
        <f>X133</f>
        <v>ハ</v>
      </c>
      <c r="AE77" s="84">
        <f>K85</f>
        <v>0</v>
      </c>
      <c r="AF77" s="310">
        <f>K86</f>
        <v>0</v>
      </c>
      <c r="AG77" s="316" t="str">
        <f>M87&amp;N87&amp;"/"&amp;Q87&amp;"/"&amp;T87</f>
        <v>S42/11/28</v>
      </c>
      <c r="AH77" s="310" t="str">
        <f>K88</f>
        <v>独立行政法人○○○○監事</v>
      </c>
      <c r="AI77" s="313" t="str">
        <f>M101&amp;N101&amp;"/"&amp;Q101&amp;"/"&amp;T101</f>
        <v>R8/7/31</v>
      </c>
      <c r="AJ77" s="313" t="str">
        <f>M102&amp;N102&amp;"/"&amp;Q102&amp;"/"&amp;T102</f>
        <v>R8/10/1</v>
      </c>
      <c r="AK77" s="310" t="str">
        <f>K103</f>
        <v>再就職先の名称：</v>
      </c>
      <c r="AL77" s="310" t="str">
        <f>K110</f>
        <v>建設事業、開発事業等</v>
      </c>
      <c r="AM77" s="310" t="str">
        <f>K111</f>
        <v>常務取締役</v>
      </c>
      <c r="AN77" s="310" t="b">
        <v>0</v>
      </c>
      <c r="AO77" s="310" t="b">
        <v>1</v>
      </c>
      <c r="AP77" s="83"/>
      <c r="AQ77" s="83"/>
      <c r="AR77" s="83"/>
      <c r="AS77" s="83"/>
      <c r="AT77" s="310" t="b">
        <v>0</v>
      </c>
      <c r="AU77" s="310" t="b">
        <v>1</v>
      </c>
      <c r="AV77" s="309">
        <f>B133</f>
        <v>0</v>
      </c>
      <c r="AW77" s="84" t="str">
        <f>IF(E133="その他",4,IF(E133="応募認定(その他)",6,IF(E133="応募認定(センター利用)",5,IF(E133="自己都合",3,IF(E133="内閣承認官職",7,IF(E133="定年",1,""))))))</f>
        <v/>
      </c>
      <c r="AX77" s="311">
        <f>I133</f>
        <v>0</v>
      </c>
      <c r="AY77" s="311">
        <f>N133</f>
        <v>0</v>
      </c>
      <c r="AZ77" s="311">
        <f>R133</f>
        <v>0</v>
      </c>
      <c r="BA77" s="312" t="str">
        <f>X133</f>
        <v>ハ</v>
      </c>
      <c r="BB77" s="314" t="str">
        <f>Q80</f>
        <v>宮城県○○市○○○△－△</v>
      </c>
      <c r="BC77" s="306" t="str">
        <f>Q82</f>
        <v>○○○-○○○○-○○○○</v>
      </c>
    </row>
    <row r="78" spans="1:55" ht="18" customHeight="1">
      <c r="A78" s="30"/>
      <c r="C78" s="163" t="s">
        <v>105</v>
      </c>
      <c r="D78" s="163"/>
      <c r="E78" s="163"/>
      <c r="F78" s="163"/>
      <c r="G78" s="163"/>
      <c r="H78" s="163"/>
      <c r="J78" s="2" t="s">
        <v>106</v>
      </c>
      <c r="AB78" s="20"/>
      <c r="AD78" s="84"/>
      <c r="AE78" s="84"/>
      <c r="AF78" s="310"/>
      <c r="AG78" s="316"/>
      <c r="AH78" s="310"/>
      <c r="AI78" s="313"/>
      <c r="AJ78" s="313"/>
      <c r="AK78" s="310"/>
      <c r="AL78" s="310"/>
      <c r="AM78" s="310"/>
      <c r="AN78" s="310"/>
      <c r="AO78" s="310"/>
      <c r="AP78" s="83"/>
      <c r="AQ78" s="83"/>
      <c r="AR78" s="83"/>
      <c r="AS78" s="83"/>
      <c r="AT78" s="310"/>
      <c r="AU78" s="310"/>
      <c r="AV78" s="310"/>
      <c r="AW78" s="85"/>
      <c r="AX78" s="310"/>
      <c r="AY78" s="310"/>
      <c r="AZ78" s="310"/>
      <c r="BA78" s="313"/>
      <c r="BB78" s="315"/>
      <c r="BC78" s="307"/>
    </row>
    <row r="79" spans="1:55" ht="18" customHeight="1">
      <c r="A79" s="30"/>
      <c r="AB79" s="20"/>
      <c r="AC79" s="24" t="s">
        <v>179</v>
      </c>
      <c r="AD79" s="87" t="str">
        <f>AD77</f>
        <v>ハ</v>
      </c>
      <c r="AE79" s="95">
        <f>AE77</f>
        <v>0</v>
      </c>
      <c r="AF79" s="85">
        <f>AF77</f>
        <v>0</v>
      </c>
      <c r="AG79" s="96">
        <f>DATEVALUE(AG77)</f>
        <v>24804</v>
      </c>
      <c r="AH79" s="85" t="str">
        <f>AH77</f>
        <v>独立行政法人○○○○監事</v>
      </c>
      <c r="AI79" s="86">
        <f>DATEVALUE(AI77)</f>
        <v>46234</v>
      </c>
      <c r="AJ79" s="86">
        <f>DATEVALUE(AJ77)</f>
        <v>46296</v>
      </c>
      <c r="AK79" s="85" t="str">
        <f>AK77</f>
        <v>再就職先の名称：</v>
      </c>
      <c r="AL79" s="85" t="str">
        <f>AL77</f>
        <v>建設事業、開発事業等</v>
      </c>
      <c r="AM79" s="85" t="str">
        <f>AM77</f>
        <v>常務取締役</v>
      </c>
      <c r="AN79" s="85" t="str">
        <f>IF(AN77=TRUE,1,"")</f>
        <v/>
      </c>
      <c r="AO79" s="85">
        <f>IF(AO77=TRUE,1,"")</f>
        <v>1</v>
      </c>
      <c r="AP79" s="85"/>
      <c r="AQ79" s="85"/>
      <c r="AR79" s="85"/>
      <c r="AS79" s="85"/>
      <c r="AT79" s="85" t="str">
        <f>IF(AT77=TRUE,1,"")</f>
        <v/>
      </c>
      <c r="AU79" s="85">
        <f>IF(AU77=TRUE,1,"")</f>
        <v>1</v>
      </c>
      <c r="AV79" s="85">
        <f t="shared" ref="AV79:BC79" si="0">AV77</f>
        <v>0</v>
      </c>
      <c r="AW79" s="84" t="str">
        <f>AW77</f>
        <v/>
      </c>
      <c r="AX79" s="85">
        <f t="shared" si="0"/>
        <v>0</v>
      </c>
      <c r="AY79" s="85">
        <f t="shared" si="0"/>
        <v>0</v>
      </c>
      <c r="AZ79" s="85">
        <f t="shared" si="0"/>
        <v>0</v>
      </c>
      <c r="BA79" s="87" t="str">
        <f t="shared" si="0"/>
        <v>ハ</v>
      </c>
      <c r="BB79" s="88" t="str">
        <f t="shared" si="0"/>
        <v>宮城県○○市○○○△－△</v>
      </c>
      <c r="BC79" s="85" t="str">
        <f t="shared" si="0"/>
        <v>○○○-○○○○-○○○○</v>
      </c>
    </row>
    <row r="80" spans="1:55" s="5" customFormat="1" ht="30" customHeight="1">
      <c r="A80" s="31"/>
      <c r="M80" s="164" t="s">
        <v>107</v>
      </c>
      <c r="N80" s="164"/>
      <c r="O80" s="164"/>
      <c r="Q80" s="308" t="s">
        <v>180</v>
      </c>
      <c r="R80" s="308"/>
      <c r="S80" s="308"/>
      <c r="T80" s="308"/>
      <c r="U80" s="308"/>
      <c r="V80" s="308"/>
      <c r="W80" s="308"/>
      <c r="X80" s="308"/>
      <c r="Y80" s="308"/>
      <c r="Z80" s="308"/>
      <c r="AA80" s="308"/>
      <c r="AB80" s="89"/>
      <c r="AG80" s="89"/>
      <c r="BA80" s="90"/>
    </row>
    <row r="81" spans="1:53" ht="18" customHeight="1">
      <c r="A81" s="30"/>
      <c r="M81" s="163" t="s">
        <v>108</v>
      </c>
      <c r="N81" s="163"/>
      <c r="O81" s="163"/>
      <c r="Q81" s="308" t="s">
        <v>181</v>
      </c>
      <c r="R81" s="308"/>
      <c r="S81" s="308"/>
      <c r="T81" s="308"/>
      <c r="U81" s="308"/>
      <c r="V81" s="308"/>
      <c r="W81" s="308"/>
      <c r="X81" s="308"/>
      <c r="Y81" s="308"/>
      <c r="Z81" s="308"/>
      <c r="AA81" s="308"/>
      <c r="AB81" s="20"/>
      <c r="AG81" s="20"/>
    </row>
    <row r="82" spans="1:53" ht="18" customHeight="1">
      <c r="A82" s="30"/>
      <c r="M82" s="163" t="s">
        <v>109</v>
      </c>
      <c r="N82" s="163"/>
      <c r="O82" s="163"/>
      <c r="Q82" s="168" t="s">
        <v>182</v>
      </c>
      <c r="R82" s="168"/>
      <c r="S82" s="168"/>
      <c r="T82" s="168"/>
      <c r="U82" s="168"/>
      <c r="V82" s="168"/>
      <c r="W82" s="168"/>
      <c r="X82" s="168"/>
      <c r="Y82" s="168"/>
      <c r="Z82" s="168"/>
      <c r="AA82" s="168"/>
      <c r="AB82" s="20"/>
      <c r="AG82" s="20"/>
      <c r="AV82" s="2">
        <v>1</v>
      </c>
      <c r="AW82" s="2">
        <v>1</v>
      </c>
      <c r="AX82" s="2" t="s">
        <v>8</v>
      </c>
      <c r="AY82" s="2">
        <v>1</v>
      </c>
      <c r="AZ82" s="2" t="s">
        <v>183</v>
      </c>
      <c r="BA82" s="2" t="s">
        <v>184</v>
      </c>
    </row>
    <row r="83" spans="1:53" ht="15" customHeight="1">
      <c r="A83" s="30"/>
      <c r="AB83" s="20"/>
      <c r="AG83" s="20"/>
      <c r="AV83" s="2">
        <v>2</v>
      </c>
      <c r="AW83" s="2">
        <v>7</v>
      </c>
      <c r="AX83" s="2" t="s">
        <v>11</v>
      </c>
      <c r="AY83" s="2">
        <v>2</v>
      </c>
      <c r="AZ83" s="2" t="s">
        <v>185</v>
      </c>
      <c r="BA83" s="2" t="s">
        <v>186</v>
      </c>
    </row>
    <row r="84" spans="1:53" ht="34.5" customHeight="1">
      <c r="A84" s="30"/>
      <c r="B84" s="169" t="s">
        <v>110</v>
      </c>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20"/>
      <c r="AG84" s="20"/>
      <c r="AW84" s="2">
        <v>3</v>
      </c>
      <c r="AX84" s="2" t="s">
        <v>14</v>
      </c>
      <c r="AY84" s="2">
        <v>3</v>
      </c>
      <c r="AZ84" s="2" t="s">
        <v>187</v>
      </c>
      <c r="BA84" s="2" t="s">
        <v>188</v>
      </c>
    </row>
    <row r="85" spans="1:53" ht="24.95" customHeight="1">
      <c r="A85" s="30"/>
      <c r="B85" s="6" t="s">
        <v>111</v>
      </c>
      <c r="C85" s="170" t="s">
        <v>112</v>
      </c>
      <c r="D85" s="170"/>
      <c r="E85" s="170"/>
      <c r="F85" s="170"/>
      <c r="G85" s="170"/>
      <c r="H85" s="170"/>
      <c r="I85" s="170"/>
      <c r="J85" s="7"/>
      <c r="K85" s="104"/>
      <c r="L85" s="349" t="s">
        <v>189</v>
      </c>
      <c r="M85" s="349"/>
      <c r="N85" s="349"/>
      <c r="O85" s="349"/>
      <c r="P85" s="349"/>
      <c r="Q85" s="349" t="s">
        <v>190</v>
      </c>
      <c r="R85" s="349"/>
      <c r="S85" s="349"/>
      <c r="T85" s="349"/>
      <c r="U85" s="349"/>
      <c r="V85" s="349"/>
      <c r="W85" s="349"/>
      <c r="X85" s="349"/>
      <c r="Y85" s="349"/>
      <c r="Z85" s="349"/>
      <c r="AA85" s="350"/>
      <c r="AB85" s="20"/>
      <c r="AG85" s="20"/>
      <c r="AW85" s="2">
        <v>5</v>
      </c>
      <c r="AX85" s="2" t="s">
        <v>191</v>
      </c>
      <c r="AY85" s="2">
        <v>4</v>
      </c>
      <c r="AZ85" s="2" t="s">
        <v>192</v>
      </c>
      <c r="BA85" s="2" t="s">
        <v>193</v>
      </c>
    </row>
    <row r="86" spans="1:53" ht="24.95" customHeight="1">
      <c r="A86" s="30"/>
      <c r="B86" s="8"/>
      <c r="C86" s="180" t="s">
        <v>113</v>
      </c>
      <c r="D86" s="180"/>
      <c r="E86" s="180"/>
      <c r="F86" s="180"/>
      <c r="G86" s="180"/>
      <c r="H86" s="180"/>
      <c r="I86" s="180"/>
      <c r="J86" s="9"/>
      <c r="K86" s="105"/>
      <c r="L86" s="351" t="s">
        <v>194</v>
      </c>
      <c r="M86" s="351"/>
      <c r="N86" s="351"/>
      <c r="O86" s="351"/>
      <c r="P86" s="351"/>
      <c r="Q86" s="351" t="s">
        <v>195</v>
      </c>
      <c r="R86" s="351"/>
      <c r="S86" s="351"/>
      <c r="T86" s="351"/>
      <c r="U86" s="351"/>
      <c r="V86" s="351"/>
      <c r="W86" s="351"/>
      <c r="X86" s="351"/>
      <c r="Y86" s="351"/>
      <c r="Z86" s="351"/>
      <c r="AA86" s="352"/>
      <c r="AB86" s="20"/>
      <c r="AG86" s="20"/>
      <c r="AW86" s="2">
        <v>6</v>
      </c>
      <c r="AX86" s="2" t="s">
        <v>196</v>
      </c>
      <c r="AY86" s="2">
        <v>5</v>
      </c>
      <c r="AZ86" s="2" t="s">
        <v>197</v>
      </c>
      <c r="BA86" s="2" t="s">
        <v>198</v>
      </c>
    </row>
    <row r="87" spans="1:53" ht="24.95" customHeight="1">
      <c r="A87" s="30"/>
      <c r="B87" s="6" t="s">
        <v>114</v>
      </c>
      <c r="C87" s="170" t="s">
        <v>115</v>
      </c>
      <c r="D87" s="170"/>
      <c r="E87" s="170"/>
      <c r="F87" s="170"/>
      <c r="G87" s="170"/>
      <c r="H87" s="170"/>
      <c r="I87" s="170"/>
      <c r="J87" s="7"/>
      <c r="K87" s="33"/>
      <c r="L87" s="23"/>
      <c r="M87" s="41" t="s">
        <v>116</v>
      </c>
      <c r="N87" s="295">
        <v>42</v>
      </c>
      <c r="O87" s="295"/>
      <c r="P87" s="4" t="s">
        <v>100</v>
      </c>
      <c r="Q87" s="295">
        <v>11</v>
      </c>
      <c r="R87" s="295"/>
      <c r="S87" s="4" t="s">
        <v>101</v>
      </c>
      <c r="T87" s="295">
        <v>28</v>
      </c>
      <c r="U87" s="295"/>
      <c r="V87" s="4" t="s">
        <v>102</v>
      </c>
      <c r="W87" s="23"/>
      <c r="X87" s="23"/>
      <c r="Y87" s="23"/>
      <c r="Z87" s="23"/>
      <c r="AA87" s="34"/>
      <c r="AB87" s="20"/>
      <c r="AG87" s="20"/>
      <c r="AW87" s="2">
        <v>4</v>
      </c>
      <c r="AX87" s="2" t="s">
        <v>16</v>
      </c>
      <c r="AY87" s="2">
        <v>6</v>
      </c>
      <c r="BA87" s="2" t="s">
        <v>199</v>
      </c>
    </row>
    <row r="88" spans="1:53" ht="24.75" customHeight="1">
      <c r="A88" s="30"/>
      <c r="B88" s="10" t="s">
        <v>118</v>
      </c>
      <c r="C88" s="175" t="s">
        <v>119</v>
      </c>
      <c r="D88" s="175"/>
      <c r="E88" s="175"/>
      <c r="F88" s="175"/>
      <c r="G88" s="175"/>
      <c r="H88" s="175"/>
      <c r="I88" s="175"/>
      <c r="J88" s="11"/>
      <c r="K88" s="288" t="s">
        <v>200</v>
      </c>
      <c r="L88" s="289"/>
      <c r="M88" s="289"/>
      <c r="N88" s="289"/>
      <c r="O88" s="289"/>
      <c r="P88" s="289"/>
      <c r="Q88" s="289"/>
      <c r="R88" s="289"/>
      <c r="S88" s="289"/>
      <c r="T88" s="289"/>
      <c r="U88" s="289"/>
      <c r="V88" s="289"/>
      <c r="W88" s="289"/>
      <c r="X88" s="289"/>
      <c r="Y88" s="289"/>
      <c r="Z88" s="289"/>
      <c r="AA88" s="290"/>
      <c r="AB88" s="20"/>
      <c r="AG88" s="20"/>
      <c r="AY88" s="2">
        <v>7</v>
      </c>
      <c r="BA88" s="2" t="s">
        <v>201</v>
      </c>
    </row>
    <row r="89" spans="1:53" ht="24.95" customHeight="1">
      <c r="A89" s="30"/>
      <c r="B89" s="6" t="s">
        <v>120</v>
      </c>
      <c r="C89" s="170" t="s">
        <v>121</v>
      </c>
      <c r="D89" s="170"/>
      <c r="E89" s="170"/>
      <c r="F89" s="170"/>
      <c r="G89" s="170"/>
      <c r="H89" s="170"/>
      <c r="I89" s="170"/>
      <c r="J89" s="7"/>
      <c r="K89" s="42"/>
      <c r="L89" s="43"/>
      <c r="M89" s="44" t="s">
        <v>13</v>
      </c>
      <c r="N89" s="298">
        <v>8</v>
      </c>
      <c r="O89" s="298"/>
      <c r="P89" s="23" t="s">
        <v>100</v>
      </c>
      <c r="Q89" s="298">
        <v>7</v>
      </c>
      <c r="R89" s="298"/>
      <c r="S89" s="23" t="s">
        <v>101</v>
      </c>
      <c r="T89" s="298">
        <v>1</v>
      </c>
      <c r="U89" s="298"/>
      <c r="V89" s="23" t="s">
        <v>102</v>
      </c>
      <c r="W89" s="43"/>
      <c r="X89" s="43"/>
      <c r="Y89" s="43"/>
      <c r="Z89" s="43"/>
      <c r="AA89" s="45"/>
      <c r="AB89" s="20"/>
      <c r="AG89" s="20"/>
    </row>
    <row r="90" spans="1:53" ht="24.95" customHeight="1">
      <c r="A90" s="30"/>
      <c r="B90" s="16"/>
      <c r="C90" s="39"/>
      <c r="D90" s="39"/>
      <c r="E90" s="39"/>
      <c r="F90" s="39"/>
      <c r="G90" s="39"/>
      <c r="H90" s="39"/>
      <c r="I90" s="39"/>
      <c r="J90" s="9"/>
      <c r="K90" s="46"/>
      <c r="L90" s="47"/>
      <c r="M90" s="48" t="s">
        <v>123</v>
      </c>
      <c r="N90" s="49"/>
      <c r="O90" s="169" t="s">
        <v>124</v>
      </c>
      <c r="P90" s="169"/>
      <c r="Q90" s="169"/>
      <c r="R90" s="169"/>
      <c r="S90" s="169"/>
      <c r="T90" s="169"/>
      <c r="U90" s="169"/>
      <c r="V90" s="169"/>
      <c r="W90" s="169"/>
      <c r="X90" s="169"/>
      <c r="Y90" s="169"/>
      <c r="Z90" s="169"/>
      <c r="AA90" s="184"/>
      <c r="AB90" s="20"/>
      <c r="AG90" s="20"/>
    </row>
    <row r="91" spans="1:53" ht="24.95" customHeight="1">
      <c r="A91" s="30"/>
      <c r="B91" s="50" t="s">
        <v>125</v>
      </c>
      <c r="C91" s="185" t="s">
        <v>126</v>
      </c>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6"/>
      <c r="AB91" s="20"/>
      <c r="AG91" s="20"/>
    </row>
    <row r="92" spans="1:53" ht="24.95" customHeight="1">
      <c r="A92" s="30"/>
      <c r="B92" s="51"/>
      <c r="C92" s="187" t="s">
        <v>127</v>
      </c>
      <c r="D92" s="188"/>
      <c r="E92" s="188"/>
      <c r="F92" s="188"/>
      <c r="G92" s="188"/>
      <c r="H92" s="188"/>
      <c r="I92" s="188"/>
      <c r="J92" s="189"/>
      <c r="K92" s="190" t="s">
        <v>128</v>
      </c>
      <c r="L92" s="191"/>
      <c r="M92" s="191"/>
      <c r="N92" s="191"/>
      <c r="O92" s="191"/>
      <c r="P92" s="191"/>
      <c r="Q92" s="191"/>
      <c r="R92" s="191"/>
      <c r="S92" s="191"/>
      <c r="T92" s="191"/>
      <c r="U92" s="191"/>
      <c r="V92" s="190" t="s">
        <v>92</v>
      </c>
      <c r="W92" s="191"/>
      <c r="X92" s="191"/>
      <c r="Y92" s="191"/>
      <c r="Z92" s="191"/>
      <c r="AA92" s="192"/>
      <c r="AB92" s="20"/>
      <c r="AG92" s="20"/>
    </row>
    <row r="93" spans="1:53" ht="27" customHeight="1">
      <c r="A93" s="30"/>
      <c r="B93" s="51"/>
      <c r="C93" s="52" t="s">
        <v>20</v>
      </c>
      <c r="D93" s="293" t="s">
        <v>202</v>
      </c>
      <c r="E93" s="293"/>
      <c r="F93" s="293"/>
      <c r="G93" s="293"/>
      <c r="H93" s="293"/>
      <c r="I93" s="293"/>
      <c r="J93" s="294"/>
      <c r="K93" s="53" t="s">
        <v>129</v>
      </c>
      <c r="L93" s="44" t="s">
        <v>203</v>
      </c>
      <c r="M93" s="298">
        <v>8</v>
      </c>
      <c r="N93" s="298"/>
      <c r="O93" s="23" t="s">
        <v>100</v>
      </c>
      <c r="P93" s="298">
        <v>7</v>
      </c>
      <c r="Q93" s="298"/>
      <c r="R93" s="23" t="s">
        <v>101</v>
      </c>
      <c r="S93" s="298">
        <v>1</v>
      </c>
      <c r="T93" s="298"/>
      <c r="U93" s="23" t="s">
        <v>102</v>
      </c>
      <c r="V93" s="299" t="s">
        <v>204</v>
      </c>
      <c r="W93" s="300"/>
      <c r="X93" s="300"/>
      <c r="Y93" s="300"/>
      <c r="Z93" s="300"/>
      <c r="AA93" s="301"/>
      <c r="AB93" s="20"/>
      <c r="AG93" s="20"/>
    </row>
    <row r="94" spans="1:53" ht="27" customHeight="1">
      <c r="A94" s="30"/>
      <c r="B94" s="51"/>
      <c r="C94" s="8"/>
      <c r="D94" s="296"/>
      <c r="E94" s="296"/>
      <c r="F94" s="296"/>
      <c r="G94" s="296"/>
      <c r="H94" s="296"/>
      <c r="I94" s="296"/>
      <c r="J94" s="297"/>
      <c r="K94" s="54" t="s">
        <v>130</v>
      </c>
      <c r="L94" s="55" t="s">
        <v>203</v>
      </c>
      <c r="M94" s="305">
        <v>8</v>
      </c>
      <c r="N94" s="305"/>
      <c r="O94" s="35" t="s">
        <v>100</v>
      </c>
      <c r="P94" s="305">
        <v>7</v>
      </c>
      <c r="Q94" s="305"/>
      <c r="R94" s="35" t="s">
        <v>101</v>
      </c>
      <c r="S94" s="305">
        <v>31</v>
      </c>
      <c r="T94" s="305"/>
      <c r="U94" s="35" t="s">
        <v>102</v>
      </c>
      <c r="V94" s="302"/>
      <c r="W94" s="303"/>
      <c r="X94" s="303"/>
      <c r="Y94" s="303"/>
      <c r="Z94" s="303"/>
      <c r="AA94" s="304"/>
      <c r="AB94" s="20"/>
      <c r="AG94" s="20"/>
    </row>
    <row r="95" spans="1:53" ht="24.95" customHeight="1">
      <c r="A95" s="30"/>
      <c r="B95" s="51"/>
      <c r="C95" s="52" t="s">
        <v>22</v>
      </c>
      <c r="D95" s="182"/>
      <c r="E95" s="182"/>
      <c r="F95" s="182"/>
      <c r="G95" s="182"/>
      <c r="H95" s="182"/>
      <c r="I95" s="182"/>
      <c r="J95" s="183"/>
      <c r="K95" s="53" t="s">
        <v>129</v>
      </c>
      <c r="L95" s="44" t="s">
        <v>203</v>
      </c>
      <c r="M95" s="179"/>
      <c r="N95" s="179"/>
      <c r="O95" s="23" t="s">
        <v>100</v>
      </c>
      <c r="P95" s="179"/>
      <c r="Q95" s="179"/>
      <c r="R95" s="23" t="s">
        <v>101</v>
      </c>
      <c r="S95" s="179"/>
      <c r="T95" s="179"/>
      <c r="U95" s="23" t="s">
        <v>102</v>
      </c>
      <c r="V95" s="193"/>
      <c r="W95" s="194"/>
      <c r="X95" s="194"/>
      <c r="Y95" s="194"/>
      <c r="Z95" s="194"/>
      <c r="AA95" s="195"/>
      <c r="AB95" s="20"/>
      <c r="AG95" s="20"/>
    </row>
    <row r="96" spans="1:53" ht="24.95" customHeight="1">
      <c r="A96" s="30"/>
      <c r="B96" s="51"/>
      <c r="C96" s="8"/>
      <c r="D96" s="169"/>
      <c r="E96" s="169"/>
      <c r="F96" s="169"/>
      <c r="G96" s="169"/>
      <c r="H96" s="169"/>
      <c r="I96" s="169"/>
      <c r="J96" s="184"/>
      <c r="K96" s="54" t="s">
        <v>130</v>
      </c>
      <c r="L96" s="55" t="s">
        <v>203</v>
      </c>
      <c r="M96" s="199"/>
      <c r="N96" s="199"/>
      <c r="O96" s="35" t="s">
        <v>100</v>
      </c>
      <c r="P96" s="199"/>
      <c r="Q96" s="199"/>
      <c r="R96" s="35" t="s">
        <v>101</v>
      </c>
      <c r="S96" s="199"/>
      <c r="T96" s="199"/>
      <c r="U96" s="35" t="s">
        <v>102</v>
      </c>
      <c r="V96" s="196"/>
      <c r="W96" s="197"/>
      <c r="X96" s="197"/>
      <c r="Y96" s="197"/>
      <c r="Z96" s="197"/>
      <c r="AA96" s="198"/>
      <c r="AB96" s="20"/>
      <c r="AG96" s="20"/>
    </row>
    <row r="97" spans="1:53" ht="24.95" customHeight="1">
      <c r="A97" s="30"/>
      <c r="B97" s="51"/>
      <c r="C97" s="52" t="s">
        <v>24</v>
      </c>
      <c r="D97" s="182"/>
      <c r="E97" s="182"/>
      <c r="F97" s="182"/>
      <c r="G97" s="182"/>
      <c r="H97" s="182"/>
      <c r="I97" s="182"/>
      <c r="J97" s="183"/>
      <c r="K97" s="53" t="s">
        <v>129</v>
      </c>
      <c r="L97" s="44" t="s">
        <v>203</v>
      </c>
      <c r="M97" s="179"/>
      <c r="N97" s="179"/>
      <c r="O97" s="23" t="s">
        <v>100</v>
      </c>
      <c r="P97" s="179"/>
      <c r="Q97" s="179"/>
      <c r="R97" s="23" t="s">
        <v>101</v>
      </c>
      <c r="S97" s="179"/>
      <c r="T97" s="179"/>
      <c r="U97" s="23" t="s">
        <v>102</v>
      </c>
      <c r="V97" s="193"/>
      <c r="W97" s="194"/>
      <c r="X97" s="194"/>
      <c r="Y97" s="194"/>
      <c r="Z97" s="194"/>
      <c r="AA97" s="195"/>
      <c r="AB97" s="20"/>
      <c r="AG97" s="20"/>
    </row>
    <row r="98" spans="1:53" ht="24.95" customHeight="1">
      <c r="A98" s="30"/>
      <c r="B98" s="51"/>
      <c r="C98" s="8"/>
      <c r="D98" s="169"/>
      <c r="E98" s="169"/>
      <c r="F98" s="169"/>
      <c r="G98" s="169"/>
      <c r="H98" s="169"/>
      <c r="I98" s="169"/>
      <c r="J98" s="184"/>
      <c r="K98" s="54" t="s">
        <v>130</v>
      </c>
      <c r="L98" s="55" t="s">
        <v>203</v>
      </c>
      <c r="M98" s="199"/>
      <c r="N98" s="199"/>
      <c r="O98" s="35" t="s">
        <v>100</v>
      </c>
      <c r="P98" s="199"/>
      <c r="Q98" s="199"/>
      <c r="R98" s="35" t="s">
        <v>101</v>
      </c>
      <c r="S98" s="199"/>
      <c r="T98" s="199"/>
      <c r="U98" s="35" t="s">
        <v>102</v>
      </c>
      <c r="V98" s="196"/>
      <c r="W98" s="197"/>
      <c r="X98" s="197"/>
      <c r="Y98" s="197"/>
      <c r="Z98" s="197"/>
      <c r="AA98" s="198"/>
      <c r="AB98" s="20"/>
      <c r="AG98" s="20"/>
    </row>
    <row r="99" spans="1:53" ht="24.95" customHeight="1">
      <c r="A99" s="30"/>
      <c r="B99" s="51"/>
      <c r="C99" s="52" t="s">
        <v>26</v>
      </c>
      <c r="D99" s="182"/>
      <c r="E99" s="182"/>
      <c r="F99" s="182"/>
      <c r="G99" s="182"/>
      <c r="H99" s="182"/>
      <c r="I99" s="182"/>
      <c r="J99" s="183"/>
      <c r="K99" s="53" t="s">
        <v>129</v>
      </c>
      <c r="L99" s="44" t="s">
        <v>203</v>
      </c>
      <c r="M99" s="179"/>
      <c r="N99" s="179"/>
      <c r="O99" s="23" t="s">
        <v>100</v>
      </c>
      <c r="P99" s="179"/>
      <c r="Q99" s="179"/>
      <c r="R99" s="23" t="s">
        <v>101</v>
      </c>
      <c r="S99" s="179"/>
      <c r="T99" s="179"/>
      <c r="U99" s="23" t="s">
        <v>102</v>
      </c>
      <c r="V99" s="193"/>
      <c r="W99" s="194"/>
      <c r="X99" s="194"/>
      <c r="Y99" s="194"/>
      <c r="Z99" s="194"/>
      <c r="AA99" s="195"/>
      <c r="AB99" s="20"/>
      <c r="AG99" s="20"/>
    </row>
    <row r="100" spans="1:53" ht="24.95" customHeight="1">
      <c r="A100" s="30"/>
      <c r="B100" s="56"/>
      <c r="C100" s="8"/>
      <c r="D100" s="169"/>
      <c r="E100" s="169"/>
      <c r="F100" s="169"/>
      <c r="G100" s="169"/>
      <c r="H100" s="169"/>
      <c r="I100" s="169"/>
      <c r="J100" s="184"/>
      <c r="K100" s="54" t="s">
        <v>130</v>
      </c>
      <c r="L100" s="55" t="s">
        <v>203</v>
      </c>
      <c r="M100" s="199"/>
      <c r="N100" s="199"/>
      <c r="O100" s="35" t="s">
        <v>100</v>
      </c>
      <c r="P100" s="199"/>
      <c r="Q100" s="199"/>
      <c r="R100" s="35" t="s">
        <v>101</v>
      </c>
      <c r="S100" s="199"/>
      <c r="T100" s="199"/>
      <c r="U100" s="35" t="s">
        <v>102</v>
      </c>
      <c r="V100" s="196"/>
      <c r="W100" s="197"/>
      <c r="X100" s="197"/>
      <c r="Y100" s="197"/>
      <c r="Z100" s="197"/>
      <c r="AA100" s="198"/>
      <c r="AB100" s="20"/>
      <c r="AG100" s="20"/>
    </row>
    <row r="101" spans="1:53" ht="24.95" customHeight="1">
      <c r="A101" s="30"/>
      <c r="B101" s="10" t="s">
        <v>132</v>
      </c>
      <c r="C101" s="175" t="s">
        <v>133</v>
      </c>
      <c r="D101" s="175"/>
      <c r="E101" s="175"/>
      <c r="F101" s="175"/>
      <c r="G101" s="175"/>
      <c r="H101" s="175"/>
      <c r="I101" s="175"/>
      <c r="J101" s="11"/>
      <c r="K101" s="12"/>
      <c r="L101" s="22"/>
      <c r="M101" s="37" t="s">
        <v>203</v>
      </c>
      <c r="N101" s="295">
        <v>8</v>
      </c>
      <c r="O101" s="295"/>
      <c r="P101" s="4" t="s">
        <v>100</v>
      </c>
      <c r="Q101" s="295">
        <v>7</v>
      </c>
      <c r="R101" s="295"/>
      <c r="S101" s="4" t="s">
        <v>101</v>
      </c>
      <c r="T101" s="295">
        <v>31</v>
      </c>
      <c r="U101" s="295"/>
      <c r="V101" s="4" t="s">
        <v>102</v>
      </c>
      <c r="W101" s="22"/>
      <c r="X101" s="22"/>
      <c r="Y101" s="22"/>
      <c r="Z101" s="22"/>
      <c r="AA101" s="13"/>
      <c r="AB101" s="20"/>
      <c r="AG101" s="20"/>
      <c r="AY101" s="2">
        <v>8</v>
      </c>
      <c r="BA101" s="2" t="s">
        <v>205</v>
      </c>
    </row>
    <row r="102" spans="1:53" ht="24.95" customHeight="1">
      <c r="A102" s="30"/>
      <c r="B102" s="10" t="s">
        <v>135</v>
      </c>
      <c r="C102" s="175" t="s">
        <v>136</v>
      </c>
      <c r="D102" s="175"/>
      <c r="E102" s="175"/>
      <c r="F102" s="175"/>
      <c r="G102" s="175"/>
      <c r="H102" s="175"/>
      <c r="I102" s="175"/>
      <c r="J102" s="11"/>
      <c r="K102" s="12"/>
      <c r="L102" s="22"/>
      <c r="M102" s="55" t="s">
        <v>203</v>
      </c>
      <c r="N102" s="295">
        <v>8</v>
      </c>
      <c r="O102" s="295"/>
      <c r="P102" s="22" t="s">
        <v>100</v>
      </c>
      <c r="Q102" s="295">
        <v>10</v>
      </c>
      <c r="R102" s="295"/>
      <c r="S102" s="22" t="s">
        <v>101</v>
      </c>
      <c r="T102" s="295">
        <v>1</v>
      </c>
      <c r="U102" s="295"/>
      <c r="V102" s="22" t="s">
        <v>102</v>
      </c>
      <c r="W102" s="22"/>
      <c r="X102" s="22"/>
      <c r="Y102" s="22"/>
      <c r="Z102" s="22"/>
      <c r="AA102" s="13"/>
      <c r="AB102" s="20"/>
      <c r="AG102" s="20"/>
      <c r="AY102" s="2">
        <v>9</v>
      </c>
      <c r="BA102" s="2" t="s">
        <v>206</v>
      </c>
    </row>
    <row r="103" spans="1:53" ht="24.95" customHeight="1">
      <c r="A103" s="30"/>
      <c r="B103" s="6" t="s">
        <v>137</v>
      </c>
      <c r="C103" s="170" t="s">
        <v>138</v>
      </c>
      <c r="D103" s="170"/>
      <c r="E103" s="170"/>
      <c r="F103" s="170"/>
      <c r="G103" s="170"/>
      <c r="H103" s="170"/>
      <c r="I103" s="170"/>
      <c r="J103" s="7"/>
      <c r="K103" s="206" t="s">
        <v>139</v>
      </c>
      <c r="L103" s="207"/>
      <c r="M103" s="207"/>
      <c r="N103" s="207"/>
      <c r="O103" s="207"/>
      <c r="P103" s="207"/>
      <c r="Q103" s="291" t="s">
        <v>207</v>
      </c>
      <c r="R103" s="291"/>
      <c r="S103" s="291"/>
      <c r="T103" s="291"/>
      <c r="U103" s="291"/>
      <c r="V103" s="291"/>
      <c r="W103" s="291"/>
      <c r="X103" s="291"/>
      <c r="Y103" s="291"/>
      <c r="Z103" s="291"/>
      <c r="AA103" s="292"/>
      <c r="AB103" s="20"/>
      <c r="AC103" s="20"/>
      <c r="AD103" s="20"/>
      <c r="AE103" s="20"/>
      <c r="AF103" s="20"/>
      <c r="AG103" s="20"/>
      <c r="AY103" s="2">
        <v>10</v>
      </c>
      <c r="BA103" s="2" t="s">
        <v>208</v>
      </c>
    </row>
    <row r="104" spans="1:53" ht="24.95" customHeight="1">
      <c r="A104" s="30"/>
      <c r="B104" s="14"/>
      <c r="C104" s="163" t="s">
        <v>140</v>
      </c>
      <c r="D104" s="163"/>
      <c r="E104" s="163"/>
      <c r="F104" s="163"/>
      <c r="G104" s="163"/>
      <c r="H104" s="163"/>
      <c r="I104" s="163"/>
      <c r="J104" s="15"/>
      <c r="K104" s="200" t="s">
        <v>141</v>
      </c>
      <c r="L104" s="201"/>
      <c r="M104" s="201"/>
      <c r="N104" s="201"/>
      <c r="O104" s="201"/>
      <c r="P104" s="201"/>
      <c r="Q104" s="293" t="s">
        <v>209</v>
      </c>
      <c r="R104" s="293"/>
      <c r="S104" s="293"/>
      <c r="T104" s="293"/>
      <c r="U104" s="293"/>
      <c r="V104" s="293"/>
      <c r="W104" s="293"/>
      <c r="X104" s="293"/>
      <c r="Y104" s="293"/>
      <c r="Z104" s="293"/>
      <c r="AA104" s="294"/>
      <c r="AB104" s="20"/>
      <c r="AG104" s="20"/>
    </row>
    <row r="105" spans="1:53" ht="24.95" customHeight="1">
      <c r="A105" s="30"/>
      <c r="B105" s="16"/>
      <c r="C105" s="57"/>
      <c r="D105" s="57"/>
      <c r="E105" s="57"/>
      <c r="F105" s="57"/>
      <c r="G105" s="57"/>
      <c r="H105" s="57"/>
      <c r="I105" s="57"/>
      <c r="J105" s="9"/>
      <c r="K105" s="58"/>
      <c r="L105" s="59"/>
      <c r="M105" s="59"/>
      <c r="N105" s="59"/>
      <c r="O105" s="59"/>
      <c r="P105" s="59"/>
      <c r="Q105" s="283" t="s">
        <v>210</v>
      </c>
      <c r="R105" s="283"/>
      <c r="S105" s="283"/>
      <c r="T105" s="283"/>
      <c r="U105" s="283"/>
      <c r="V105" s="283"/>
      <c r="W105" s="283"/>
      <c r="X105" s="283"/>
      <c r="Y105" s="283"/>
      <c r="Z105" s="283"/>
      <c r="AA105" s="284"/>
      <c r="AB105" s="20"/>
      <c r="AG105" s="20"/>
    </row>
    <row r="106" spans="1:53" ht="6" customHeight="1" thickBot="1">
      <c r="A106" s="21"/>
      <c r="B106" s="111"/>
      <c r="C106" s="112"/>
      <c r="D106" s="112"/>
      <c r="E106" s="112"/>
      <c r="F106" s="112"/>
      <c r="G106" s="112"/>
      <c r="H106" s="112"/>
      <c r="I106" s="112"/>
      <c r="J106" s="119"/>
      <c r="K106" s="113"/>
      <c r="L106" s="113"/>
      <c r="M106" s="113"/>
      <c r="N106" s="113"/>
      <c r="O106" s="113"/>
      <c r="P106" s="113"/>
      <c r="Q106" s="114"/>
      <c r="R106" s="114"/>
      <c r="S106" s="114"/>
      <c r="T106" s="114"/>
      <c r="U106" s="114"/>
      <c r="V106" s="114"/>
      <c r="W106" s="114"/>
      <c r="X106" s="114"/>
      <c r="Y106" s="114"/>
      <c r="Z106" s="114"/>
      <c r="AA106" s="114"/>
      <c r="AB106" s="26"/>
      <c r="AG106" s="20"/>
    </row>
    <row r="107" spans="1:53" ht="6" customHeight="1">
      <c r="B107" s="110"/>
      <c r="C107" s="5"/>
      <c r="D107" s="5"/>
      <c r="E107" s="5"/>
      <c r="F107" s="5"/>
      <c r="G107" s="5"/>
      <c r="H107" s="5"/>
      <c r="I107" s="5"/>
      <c r="K107" s="108"/>
      <c r="L107" s="108"/>
      <c r="M107" s="108"/>
      <c r="N107" s="108"/>
      <c r="O107" s="108"/>
      <c r="P107" s="108"/>
      <c r="Q107" s="109"/>
      <c r="R107" s="109"/>
      <c r="S107" s="109"/>
      <c r="T107" s="109"/>
      <c r="U107" s="109"/>
      <c r="V107" s="109"/>
      <c r="W107" s="109"/>
      <c r="X107" s="109"/>
      <c r="Y107" s="109"/>
      <c r="Z107" s="109"/>
      <c r="AA107" s="109"/>
      <c r="AG107" s="20"/>
    </row>
    <row r="108" spans="1:53" ht="6" customHeight="1" thickBot="1">
      <c r="B108" s="110"/>
      <c r="C108" s="5"/>
      <c r="D108" s="5"/>
      <c r="E108" s="5"/>
      <c r="F108" s="5"/>
      <c r="G108" s="5"/>
      <c r="H108" s="5"/>
      <c r="I108" s="5"/>
      <c r="K108" s="108"/>
      <c r="L108" s="108"/>
      <c r="M108" s="108"/>
      <c r="N108" s="108"/>
      <c r="O108" s="108"/>
      <c r="P108" s="108"/>
      <c r="Q108" s="109"/>
      <c r="R108" s="109"/>
      <c r="S108" s="109"/>
      <c r="T108" s="109"/>
      <c r="U108" s="109"/>
      <c r="V108" s="109"/>
      <c r="W108" s="109"/>
      <c r="X108" s="109"/>
      <c r="Y108" s="109"/>
      <c r="Z108" s="109"/>
      <c r="AA108" s="109"/>
      <c r="AG108" s="20"/>
    </row>
    <row r="109" spans="1:53" ht="6" customHeight="1">
      <c r="A109" s="28"/>
      <c r="B109" s="115"/>
      <c r="C109" s="116"/>
      <c r="D109" s="116"/>
      <c r="E109" s="116"/>
      <c r="F109" s="116"/>
      <c r="G109" s="116"/>
      <c r="H109" s="116"/>
      <c r="I109" s="116"/>
      <c r="J109" s="120"/>
      <c r="K109" s="117"/>
      <c r="L109" s="117"/>
      <c r="M109" s="117"/>
      <c r="N109" s="117"/>
      <c r="O109" s="117"/>
      <c r="P109" s="117"/>
      <c r="Q109" s="118"/>
      <c r="R109" s="118"/>
      <c r="S109" s="118"/>
      <c r="T109" s="118"/>
      <c r="U109" s="118"/>
      <c r="V109" s="118"/>
      <c r="W109" s="118"/>
      <c r="X109" s="118"/>
      <c r="Y109" s="118"/>
      <c r="Z109" s="118"/>
      <c r="AA109" s="118"/>
      <c r="AB109" s="19"/>
      <c r="AG109" s="20"/>
    </row>
    <row r="110" spans="1:53" ht="24.95" customHeight="1">
      <c r="A110" s="30"/>
      <c r="B110" s="14" t="s">
        <v>142</v>
      </c>
      <c r="C110" s="163" t="s">
        <v>143</v>
      </c>
      <c r="D110" s="163"/>
      <c r="E110" s="163"/>
      <c r="F110" s="163"/>
      <c r="G110" s="163"/>
      <c r="H110" s="163"/>
      <c r="I110" s="163"/>
      <c r="J110" s="15"/>
      <c r="K110" s="285" t="s">
        <v>211</v>
      </c>
      <c r="L110" s="286"/>
      <c r="M110" s="286"/>
      <c r="N110" s="286"/>
      <c r="O110" s="286"/>
      <c r="P110" s="286"/>
      <c r="Q110" s="286"/>
      <c r="R110" s="286"/>
      <c r="S110" s="286"/>
      <c r="T110" s="286"/>
      <c r="U110" s="286"/>
      <c r="V110" s="286"/>
      <c r="W110" s="286"/>
      <c r="X110" s="286"/>
      <c r="Y110" s="286"/>
      <c r="Z110" s="286"/>
      <c r="AA110" s="287"/>
      <c r="AB110" s="20"/>
      <c r="AG110" s="20"/>
      <c r="AY110" s="2">
        <v>11</v>
      </c>
      <c r="BA110" s="2" t="s">
        <v>212</v>
      </c>
    </row>
    <row r="111" spans="1:53" ht="24.95" customHeight="1">
      <c r="A111" s="30"/>
      <c r="B111" s="10" t="s">
        <v>144</v>
      </c>
      <c r="C111" s="175" t="s">
        <v>145</v>
      </c>
      <c r="D111" s="175"/>
      <c r="E111" s="175"/>
      <c r="F111" s="175"/>
      <c r="G111" s="175"/>
      <c r="H111" s="175"/>
      <c r="I111" s="175"/>
      <c r="J111" s="11"/>
      <c r="K111" s="288" t="s">
        <v>213</v>
      </c>
      <c r="L111" s="289"/>
      <c r="M111" s="289"/>
      <c r="N111" s="289"/>
      <c r="O111" s="289"/>
      <c r="P111" s="289"/>
      <c r="Q111" s="289"/>
      <c r="R111" s="289"/>
      <c r="S111" s="289"/>
      <c r="T111" s="289"/>
      <c r="U111" s="289"/>
      <c r="V111" s="289"/>
      <c r="W111" s="289"/>
      <c r="X111" s="289"/>
      <c r="Y111" s="289"/>
      <c r="Z111" s="289"/>
      <c r="AA111" s="290"/>
      <c r="AB111" s="20"/>
      <c r="AG111" s="20"/>
      <c r="AY111" s="2">
        <v>12</v>
      </c>
      <c r="BA111" s="2" t="s">
        <v>214</v>
      </c>
    </row>
    <row r="112" spans="1:53" ht="24.95" customHeight="1">
      <c r="A112" s="30"/>
      <c r="B112" s="10" t="s">
        <v>146</v>
      </c>
      <c r="C112" s="175" t="s">
        <v>147</v>
      </c>
      <c r="D112" s="175"/>
      <c r="E112" s="175"/>
      <c r="F112" s="175"/>
      <c r="G112" s="175"/>
      <c r="H112" s="175"/>
      <c r="I112" s="175"/>
      <c r="J112" s="175"/>
      <c r="K112" s="175"/>
      <c r="L112" s="175"/>
      <c r="M112" s="175"/>
      <c r="N112" s="175"/>
      <c r="O112" s="175"/>
      <c r="P112" s="175"/>
      <c r="Q112" s="223"/>
      <c r="R112" s="18"/>
      <c r="S112" s="17"/>
      <c r="T112" s="17"/>
      <c r="U112" s="17" t="s">
        <v>9</v>
      </c>
      <c r="V112" s="17"/>
      <c r="W112" s="17"/>
      <c r="X112" s="17"/>
      <c r="Y112" s="17" t="s">
        <v>12</v>
      </c>
      <c r="Z112" s="17"/>
      <c r="AA112" s="11"/>
      <c r="AB112" s="20"/>
      <c r="AG112" s="20"/>
      <c r="AY112" s="60" t="s">
        <v>17</v>
      </c>
      <c r="BA112" s="2" t="s">
        <v>215</v>
      </c>
    </row>
    <row r="113" spans="1:53" ht="24.95" customHeight="1">
      <c r="A113" s="30"/>
      <c r="B113" s="10" t="s">
        <v>148</v>
      </c>
      <c r="C113" s="17"/>
      <c r="D113" s="175" t="s">
        <v>149</v>
      </c>
      <c r="E113" s="175"/>
      <c r="F113" s="175"/>
      <c r="G113" s="175"/>
      <c r="H113" s="175"/>
      <c r="I113" s="175"/>
      <c r="J113" s="175"/>
      <c r="K113" s="175"/>
      <c r="L113" s="175"/>
      <c r="M113" s="175"/>
      <c r="N113" s="175"/>
      <c r="O113" s="175"/>
      <c r="P113" s="175"/>
      <c r="Q113" s="223"/>
      <c r="R113" s="18"/>
      <c r="S113" s="17"/>
      <c r="T113" s="17"/>
      <c r="U113" s="17" t="s">
        <v>9</v>
      </c>
      <c r="V113" s="17"/>
      <c r="W113" s="17"/>
      <c r="X113" s="17"/>
      <c r="Y113" s="17" t="s">
        <v>12</v>
      </c>
      <c r="Z113" s="17"/>
      <c r="AA113" s="11"/>
      <c r="AB113" s="20"/>
      <c r="AG113" s="20"/>
      <c r="AY113" s="60" t="s">
        <v>183</v>
      </c>
      <c r="BA113" s="2" t="s">
        <v>216</v>
      </c>
    </row>
    <row r="114" spans="1:53" ht="24.95" customHeight="1">
      <c r="A114" s="30"/>
      <c r="B114" s="6" t="s">
        <v>150</v>
      </c>
      <c r="C114" s="170" t="s">
        <v>151</v>
      </c>
      <c r="D114" s="170"/>
      <c r="E114" s="170"/>
      <c r="F114" s="170"/>
      <c r="G114" s="170"/>
      <c r="H114" s="170"/>
      <c r="I114" s="170"/>
      <c r="J114" s="170"/>
      <c r="K114" s="170"/>
      <c r="L114" s="170"/>
      <c r="M114" s="170"/>
      <c r="N114" s="170"/>
      <c r="O114" s="170"/>
      <c r="P114" s="170"/>
      <c r="Q114" s="170"/>
      <c r="R114" s="61"/>
      <c r="S114" s="61"/>
      <c r="T114" s="61"/>
      <c r="U114" s="61"/>
      <c r="V114" s="61"/>
      <c r="W114" s="61"/>
      <c r="X114" s="61"/>
      <c r="Y114" s="61"/>
      <c r="Z114" s="61"/>
      <c r="AA114" s="62"/>
      <c r="AB114" s="20"/>
      <c r="AG114" s="20"/>
      <c r="AY114" s="60"/>
    </row>
    <row r="115" spans="1:53" ht="24.95" customHeight="1">
      <c r="A115" s="30"/>
      <c r="B115" s="14"/>
      <c r="D115" s="63"/>
      <c r="E115" s="63"/>
      <c r="F115" s="63"/>
      <c r="G115" s="63"/>
      <c r="H115" s="63"/>
      <c r="I115" s="63"/>
      <c r="J115" s="64" t="s">
        <v>123</v>
      </c>
      <c r="L115" s="169" t="s">
        <v>152</v>
      </c>
      <c r="M115" s="169"/>
      <c r="N115" s="169"/>
      <c r="O115" s="169"/>
      <c r="P115" s="169"/>
      <c r="Q115" s="169"/>
      <c r="R115" s="169"/>
      <c r="S115" s="169"/>
      <c r="T115" s="169"/>
      <c r="U115" s="169"/>
      <c r="V115" s="169"/>
      <c r="W115" s="169"/>
      <c r="X115" s="169"/>
      <c r="Y115" s="169"/>
      <c r="Z115" s="169"/>
      <c r="AA115" s="184"/>
      <c r="AB115" s="20"/>
      <c r="AG115" s="20"/>
      <c r="AY115" s="60"/>
    </row>
    <row r="116" spans="1:53" ht="24.95" customHeight="1">
      <c r="A116" s="30"/>
      <c r="B116" s="14"/>
      <c r="C116" s="209" t="s">
        <v>112</v>
      </c>
      <c r="D116" s="210"/>
      <c r="E116" s="210"/>
      <c r="F116" s="210"/>
      <c r="G116" s="210"/>
      <c r="H116" s="210"/>
      <c r="I116" s="210"/>
      <c r="J116" s="62"/>
      <c r="K116" s="209" t="s">
        <v>99</v>
      </c>
      <c r="L116" s="210"/>
      <c r="M116" s="210"/>
      <c r="N116" s="210"/>
      <c r="O116" s="210"/>
      <c r="P116" s="210"/>
      <c r="Q116" s="210"/>
      <c r="R116" s="210"/>
      <c r="S116" s="210"/>
      <c r="T116" s="210"/>
      <c r="U116" s="210"/>
      <c r="V116" s="210"/>
      <c r="W116" s="210"/>
      <c r="X116" s="210"/>
      <c r="Y116" s="210"/>
      <c r="Z116" s="210"/>
      <c r="AA116" s="211"/>
      <c r="AB116" s="20"/>
      <c r="AG116" s="20"/>
      <c r="AY116" s="60"/>
    </row>
    <row r="117" spans="1:53" ht="24.95" customHeight="1">
      <c r="A117" s="30"/>
      <c r="B117" s="14"/>
      <c r="C117" s="212" t="s">
        <v>98</v>
      </c>
      <c r="D117" s="213"/>
      <c r="E117" s="213"/>
      <c r="F117" s="213"/>
      <c r="G117" s="213"/>
      <c r="H117" s="213"/>
      <c r="I117" s="213"/>
      <c r="J117" s="65"/>
      <c r="K117" s="212"/>
      <c r="L117" s="213"/>
      <c r="M117" s="213"/>
      <c r="N117" s="213"/>
      <c r="O117" s="213"/>
      <c r="P117" s="213"/>
      <c r="Q117" s="213"/>
      <c r="R117" s="213"/>
      <c r="S117" s="213"/>
      <c r="T117" s="213"/>
      <c r="U117" s="213"/>
      <c r="V117" s="213"/>
      <c r="W117" s="213"/>
      <c r="X117" s="213"/>
      <c r="Y117" s="213"/>
      <c r="Z117" s="213"/>
      <c r="AA117" s="214"/>
      <c r="AB117" s="20"/>
      <c r="AG117" s="20"/>
      <c r="AY117" s="60"/>
    </row>
    <row r="118" spans="1:53" ht="14.45" customHeight="1">
      <c r="A118" s="30"/>
      <c r="B118" s="14"/>
      <c r="C118" s="280" t="s">
        <v>217</v>
      </c>
      <c r="D118" s="281"/>
      <c r="E118" s="281"/>
      <c r="F118" s="281"/>
      <c r="G118" s="281"/>
      <c r="H118" s="281"/>
      <c r="I118" s="281"/>
      <c r="J118" s="282"/>
      <c r="K118" s="339" t="s">
        <v>218</v>
      </c>
      <c r="L118" s="340"/>
      <c r="M118" s="340"/>
      <c r="N118" s="340"/>
      <c r="O118" s="340"/>
      <c r="P118" s="340"/>
      <c r="Q118" s="340"/>
      <c r="R118" s="340"/>
      <c r="S118" s="340"/>
      <c r="T118" s="340"/>
      <c r="U118" s="340"/>
      <c r="V118" s="340"/>
      <c r="W118" s="340"/>
      <c r="X118" s="340"/>
      <c r="Y118" s="340"/>
      <c r="Z118" s="340"/>
      <c r="AA118" s="341"/>
      <c r="AB118" s="20"/>
      <c r="AG118" s="20"/>
      <c r="AY118" s="60"/>
    </row>
    <row r="119" spans="1:53" ht="25.5" customHeight="1">
      <c r="A119" s="30"/>
      <c r="B119" s="14"/>
      <c r="C119" s="336" t="s">
        <v>219</v>
      </c>
      <c r="D119" s="337"/>
      <c r="E119" s="337"/>
      <c r="F119" s="337"/>
      <c r="G119" s="337"/>
      <c r="H119" s="337"/>
      <c r="I119" s="337"/>
      <c r="J119" s="338"/>
      <c r="K119" s="342"/>
      <c r="L119" s="343"/>
      <c r="M119" s="343"/>
      <c r="N119" s="343"/>
      <c r="O119" s="343"/>
      <c r="P119" s="343"/>
      <c r="Q119" s="343"/>
      <c r="R119" s="343"/>
      <c r="S119" s="343"/>
      <c r="T119" s="343"/>
      <c r="U119" s="343"/>
      <c r="V119" s="343"/>
      <c r="W119" s="343"/>
      <c r="X119" s="343"/>
      <c r="Y119" s="343"/>
      <c r="Z119" s="343"/>
      <c r="AA119" s="344"/>
      <c r="AB119" s="20"/>
      <c r="AG119" s="20"/>
      <c r="AY119" s="60"/>
    </row>
    <row r="120" spans="1:53" ht="14.45" customHeight="1">
      <c r="A120" s="30"/>
      <c r="B120" s="14"/>
      <c r="C120" s="280" t="s">
        <v>220</v>
      </c>
      <c r="D120" s="281"/>
      <c r="E120" s="281"/>
      <c r="F120" s="281"/>
      <c r="G120" s="281"/>
      <c r="H120" s="281"/>
      <c r="I120" s="281"/>
      <c r="J120" s="282"/>
      <c r="K120" s="339" t="s">
        <v>221</v>
      </c>
      <c r="L120" s="340"/>
      <c r="M120" s="340"/>
      <c r="N120" s="340"/>
      <c r="O120" s="340"/>
      <c r="P120" s="340"/>
      <c r="Q120" s="340"/>
      <c r="R120" s="340"/>
      <c r="S120" s="340"/>
      <c r="T120" s="340"/>
      <c r="U120" s="340"/>
      <c r="V120" s="340"/>
      <c r="W120" s="340"/>
      <c r="X120" s="340"/>
      <c r="Y120" s="340"/>
      <c r="Z120" s="340"/>
      <c r="AA120" s="341"/>
      <c r="AB120" s="20"/>
      <c r="AG120" s="20"/>
      <c r="AY120" s="60"/>
    </row>
    <row r="121" spans="1:53" ht="25.5" customHeight="1">
      <c r="A121" s="30"/>
      <c r="B121" s="14"/>
      <c r="C121" s="336" t="s">
        <v>222</v>
      </c>
      <c r="D121" s="337"/>
      <c r="E121" s="337"/>
      <c r="F121" s="337"/>
      <c r="G121" s="337"/>
      <c r="H121" s="337"/>
      <c r="I121" s="337"/>
      <c r="J121" s="338"/>
      <c r="K121" s="342"/>
      <c r="L121" s="343"/>
      <c r="M121" s="343"/>
      <c r="N121" s="343"/>
      <c r="O121" s="343"/>
      <c r="P121" s="343"/>
      <c r="Q121" s="343"/>
      <c r="R121" s="343"/>
      <c r="S121" s="343"/>
      <c r="T121" s="343"/>
      <c r="U121" s="343"/>
      <c r="V121" s="343"/>
      <c r="W121" s="343"/>
      <c r="X121" s="343"/>
      <c r="Y121" s="343"/>
      <c r="Z121" s="343"/>
      <c r="AA121" s="344"/>
      <c r="AB121" s="20"/>
      <c r="AG121" s="20"/>
      <c r="AY121" s="60"/>
    </row>
    <row r="122" spans="1:53" ht="14.45" customHeight="1">
      <c r="A122" s="30"/>
      <c r="B122" s="14"/>
      <c r="C122" s="215"/>
      <c r="D122" s="216"/>
      <c r="E122" s="216"/>
      <c r="F122" s="216"/>
      <c r="G122" s="216"/>
      <c r="H122" s="216"/>
      <c r="I122" s="216"/>
      <c r="J122" s="217"/>
      <c r="K122" s="218"/>
      <c r="L122" s="182"/>
      <c r="M122" s="182"/>
      <c r="N122" s="182"/>
      <c r="O122" s="182"/>
      <c r="P122" s="182"/>
      <c r="Q122" s="182"/>
      <c r="R122" s="182"/>
      <c r="S122" s="182"/>
      <c r="T122" s="182"/>
      <c r="U122" s="182"/>
      <c r="V122" s="182"/>
      <c r="W122" s="182"/>
      <c r="X122" s="182"/>
      <c r="Y122" s="182"/>
      <c r="Z122" s="182"/>
      <c r="AA122" s="183"/>
      <c r="AB122" s="20"/>
      <c r="AG122" s="20"/>
      <c r="AY122" s="60"/>
    </row>
    <row r="123" spans="1:53" ht="25.5" customHeight="1">
      <c r="A123" s="30"/>
      <c r="B123" s="14"/>
      <c r="C123" s="220"/>
      <c r="D123" s="221"/>
      <c r="E123" s="221"/>
      <c r="F123" s="221"/>
      <c r="G123" s="221"/>
      <c r="H123" s="221"/>
      <c r="I123" s="221"/>
      <c r="J123" s="222"/>
      <c r="K123" s="219"/>
      <c r="L123" s="169"/>
      <c r="M123" s="169"/>
      <c r="N123" s="169"/>
      <c r="O123" s="169"/>
      <c r="P123" s="169"/>
      <c r="Q123" s="169"/>
      <c r="R123" s="169"/>
      <c r="S123" s="169"/>
      <c r="T123" s="169"/>
      <c r="U123" s="169"/>
      <c r="V123" s="169"/>
      <c r="W123" s="169"/>
      <c r="X123" s="169"/>
      <c r="Y123" s="169"/>
      <c r="Z123" s="169"/>
      <c r="AA123" s="184"/>
      <c r="AB123" s="20"/>
      <c r="AG123" s="20"/>
      <c r="AY123" s="60"/>
    </row>
    <row r="124" spans="1:53" ht="14.45" customHeight="1">
      <c r="A124" s="30"/>
      <c r="B124" s="14"/>
      <c r="C124" s="215"/>
      <c r="D124" s="216"/>
      <c r="E124" s="216"/>
      <c r="F124" s="216"/>
      <c r="G124" s="216"/>
      <c r="H124" s="216"/>
      <c r="I124" s="216"/>
      <c r="J124" s="217"/>
      <c r="K124" s="218"/>
      <c r="L124" s="182"/>
      <c r="M124" s="182"/>
      <c r="N124" s="182"/>
      <c r="O124" s="182"/>
      <c r="P124" s="182"/>
      <c r="Q124" s="182"/>
      <c r="R124" s="182"/>
      <c r="S124" s="182"/>
      <c r="T124" s="182"/>
      <c r="U124" s="182"/>
      <c r="V124" s="182"/>
      <c r="W124" s="182"/>
      <c r="X124" s="182"/>
      <c r="Y124" s="182"/>
      <c r="Z124" s="182"/>
      <c r="AA124" s="183"/>
      <c r="AB124" s="20"/>
      <c r="AG124" s="20"/>
      <c r="AY124" s="60"/>
    </row>
    <row r="125" spans="1:53" ht="25.5" customHeight="1">
      <c r="A125" s="30"/>
      <c r="B125" s="16"/>
      <c r="C125" s="220"/>
      <c r="D125" s="221"/>
      <c r="E125" s="221"/>
      <c r="F125" s="221"/>
      <c r="G125" s="221"/>
      <c r="H125" s="221"/>
      <c r="I125" s="221"/>
      <c r="J125" s="222"/>
      <c r="K125" s="219"/>
      <c r="L125" s="169"/>
      <c r="M125" s="169"/>
      <c r="N125" s="169"/>
      <c r="O125" s="169"/>
      <c r="P125" s="169"/>
      <c r="Q125" s="169"/>
      <c r="R125" s="169"/>
      <c r="S125" s="169"/>
      <c r="T125" s="169"/>
      <c r="U125" s="169"/>
      <c r="V125" s="169"/>
      <c r="W125" s="169"/>
      <c r="X125" s="169"/>
      <c r="Y125" s="169"/>
      <c r="Z125" s="169"/>
      <c r="AA125" s="184"/>
      <c r="AB125" s="20"/>
      <c r="AG125" s="20"/>
      <c r="AY125" s="60"/>
    </row>
    <row r="126" spans="1:53" ht="24.95" customHeight="1">
      <c r="A126" s="30"/>
      <c r="B126" s="32" t="s">
        <v>153</v>
      </c>
      <c r="AB126" s="20"/>
      <c r="AG126" s="20"/>
      <c r="AY126" s="60"/>
    </row>
    <row r="127" spans="1:53" ht="24.95" customHeight="1">
      <c r="A127" s="30"/>
      <c r="B127" s="40">
        <v>1</v>
      </c>
      <c r="C127" s="224" t="s">
        <v>154</v>
      </c>
      <c r="D127" s="224"/>
      <c r="E127" s="224"/>
      <c r="F127" s="224"/>
      <c r="G127" s="224"/>
      <c r="H127" s="224"/>
      <c r="I127" s="224"/>
      <c r="J127" s="224"/>
      <c r="K127" s="224"/>
      <c r="L127" s="224"/>
      <c r="M127" s="224"/>
      <c r="N127" s="224"/>
      <c r="O127" s="224"/>
      <c r="P127" s="224"/>
      <c r="Q127" s="224"/>
      <c r="R127" s="224"/>
      <c r="S127" s="224"/>
      <c r="T127" s="224"/>
      <c r="U127" s="224"/>
      <c r="V127" s="224"/>
      <c r="W127" s="224"/>
      <c r="X127" s="224"/>
      <c r="Y127" s="224"/>
      <c r="Z127" s="224"/>
      <c r="AA127" s="224"/>
      <c r="AB127" s="20"/>
      <c r="AG127" s="20"/>
      <c r="AY127" s="60"/>
    </row>
    <row r="128" spans="1:53" ht="24.95" customHeight="1">
      <c r="A128" s="30"/>
      <c r="B128" s="40">
        <v>2</v>
      </c>
      <c r="C128" s="225" t="s">
        <v>155</v>
      </c>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0"/>
      <c r="AG128" s="20"/>
      <c r="AY128" s="60"/>
    </row>
    <row r="129" spans="1:53" ht="24.95" customHeight="1">
      <c r="A129" s="30"/>
      <c r="B129" s="40"/>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0"/>
      <c r="AG129" s="20"/>
      <c r="BA129" s="2" t="s">
        <v>223</v>
      </c>
    </row>
    <row r="130" spans="1:53" ht="15" customHeight="1">
      <c r="A130" s="30"/>
      <c r="B130" s="353"/>
      <c r="C130" s="353"/>
      <c r="D130" s="353"/>
      <c r="E130" s="353"/>
      <c r="F130" s="353"/>
      <c r="G130" s="353"/>
      <c r="H130" s="353"/>
      <c r="I130" s="353"/>
      <c r="J130" s="353"/>
      <c r="K130" s="353"/>
      <c r="L130" s="353"/>
      <c r="M130" s="353"/>
      <c r="N130" s="353"/>
      <c r="O130" s="353"/>
      <c r="P130" s="353"/>
      <c r="Q130" s="353"/>
      <c r="R130" s="353"/>
      <c r="S130" s="353"/>
      <c r="T130" s="353"/>
      <c r="U130" s="353"/>
      <c r="V130" s="353"/>
      <c r="W130" s="353"/>
      <c r="X130" s="353"/>
      <c r="Y130" s="353"/>
      <c r="Z130" s="353"/>
      <c r="AA130" s="353"/>
      <c r="AB130" s="20"/>
      <c r="AG130" s="20"/>
      <c r="BA130" s="2" t="s">
        <v>224</v>
      </c>
    </row>
    <row r="131" spans="1:53" ht="20.100000000000001" customHeight="1">
      <c r="A131" s="30"/>
      <c r="B131" s="40" t="s">
        <v>156</v>
      </c>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B131" s="20"/>
      <c r="AG131" s="20"/>
      <c r="BA131" s="2" t="s">
        <v>225</v>
      </c>
    </row>
    <row r="132" spans="1:53" ht="24.95" customHeight="1">
      <c r="A132" s="30"/>
      <c r="B132" s="251" t="s">
        <v>75</v>
      </c>
      <c r="C132" s="252"/>
      <c r="D132" s="252"/>
      <c r="E132" s="253"/>
      <c r="F132" s="251" t="s">
        <v>157</v>
      </c>
      <c r="G132" s="252"/>
      <c r="H132" s="252"/>
      <c r="I132" s="253"/>
      <c r="J132" s="260" t="s">
        <v>158</v>
      </c>
      <c r="K132" s="261"/>
      <c r="L132" s="261"/>
      <c r="M132" s="261"/>
      <c r="N132" s="262"/>
      <c r="O132" s="229" t="s">
        <v>159</v>
      </c>
      <c r="P132" s="230"/>
      <c r="Q132" s="230"/>
      <c r="R132" s="230"/>
      <c r="S132" s="231"/>
      <c r="T132" s="266" t="s">
        <v>160</v>
      </c>
      <c r="U132" s="267"/>
      <c r="V132" s="267"/>
      <c r="W132" s="267"/>
      <c r="X132" s="267"/>
      <c r="Y132" s="267"/>
      <c r="Z132" s="267"/>
      <c r="AA132" s="268"/>
      <c r="AB132" s="20"/>
      <c r="AG132" s="20"/>
      <c r="BA132" s="2" t="s">
        <v>226</v>
      </c>
    </row>
    <row r="133" spans="1:53" ht="15.95" customHeight="1" thickBot="1">
      <c r="A133" s="30"/>
      <c r="B133" s="254"/>
      <c r="C133" s="255"/>
      <c r="D133" s="255"/>
      <c r="E133" s="256"/>
      <c r="F133" s="254"/>
      <c r="G133" s="255"/>
      <c r="H133" s="255"/>
      <c r="I133" s="256"/>
      <c r="J133" s="263"/>
      <c r="K133" s="264"/>
      <c r="L133" s="264"/>
      <c r="M133" s="264"/>
      <c r="N133" s="265"/>
      <c r="O133" s="232"/>
      <c r="P133" s="233"/>
      <c r="Q133" s="233"/>
      <c r="R133" s="233"/>
      <c r="S133" s="234"/>
      <c r="T133" s="238" t="s">
        <v>20</v>
      </c>
      <c r="U133" s="239"/>
      <c r="V133" s="238" t="s">
        <v>22</v>
      </c>
      <c r="W133" s="239"/>
      <c r="X133" s="238" t="s">
        <v>24</v>
      </c>
      <c r="Y133" s="239"/>
      <c r="Z133" s="238" t="s">
        <v>131</v>
      </c>
      <c r="AA133" s="239"/>
      <c r="AB133" s="20"/>
      <c r="AG133" s="20"/>
    </row>
    <row r="134" spans="1:53" ht="32.450000000000003" customHeight="1" thickTop="1">
      <c r="A134" s="30"/>
      <c r="B134" s="269" t="s">
        <v>227</v>
      </c>
      <c r="C134" s="270"/>
      <c r="D134" s="270"/>
      <c r="E134" s="271"/>
      <c r="F134" s="272" t="s">
        <v>104</v>
      </c>
      <c r="G134" s="273"/>
      <c r="H134" s="273"/>
      <c r="I134" s="274"/>
      <c r="J134" s="272" t="s">
        <v>104</v>
      </c>
      <c r="K134" s="273"/>
      <c r="L134" s="273"/>
      <c r="M134" s="273"/>
      <c r="N134" s="274"/>
      <c r="O134" s="275" t="s">
        <v>43</v>
      </c>
      <c r="P134" s="275"/>
      <c r="Q134" s="275"/>
      <c r="R134" s="275"/>
      <c r="S134" s="275"/>
      <c r="T134" s="276" t="s">
        <v>12</v>
      </c>
      <c r="U134" s="277"/>
      <c r="V134" s="278"/>
      <c r="W134" s="279"/>
      <c r="X134" s="278"/>
      <c r="Y134" s="279"/>
      <c r="Z134" s="278"/>
      <c r="AA134" s="279"/>
      <c r="AB134" s="20"/>
      <c r="AG134" s="20"/>
    </row>
    <row r="135" spans="1:53" ht="24.75" customHeight="1">
      <c r="A135" s="30"/>
      <c r="AB135" s="20"/>
      <c r="AG135" s="20"/>
    </row>
    <row r="136" spans="1:53" ht="27.6" customHeight="1" thickBot="1">
      <c r="A136" s="30"/>
      <c r="B136" s="240" t="s">
        <v>161</v>
      </c>
      <c r="C136" s="241"/>
      <c r="D136" s="241"/>
      <c r="E136" s="241"/>
      <c r="F136" s="242"/>
      <c r="AB136" s="20"/>
      <c r="AG136" s="20"/>
    </row>
    <row r="137" spans="1:53" ht="24" customHeight="1" thickTop="1">
      <c r="A137" s="30"/>
      <c r="B137" s="257"/>
      <c r="C137" s="258"/>
      <c r="D137" s="258"/>
      <c r="E137" s="258"/>
      <c r="F137" s="259"/>
      <c r="AB137" s="20"/>
      <c r="AG137" s="20"/>
    </row>
    <row r="138" spans="1:53" ht="7.5" customHeight="1" thickBot="1">
      <c r="A138" s="21"/>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6"/>
      <c r="AC138" s="25"/>
      <c r="AD138" s="25"/>
      <c r="AE138" s="25"/>
      <c r="AF138" s="25"/>
      <c r="AG138" s="26"/>
    </row>
    <row r="139" spans="1:53" ht="8.25" customHeight="1"/>
    <row r="140" spans="1:53" ht="18" customHeight="1"/>
    <row r="141" spans="1:53" ht="18" customHeight="1"/>
    <row r="142" spans="1:53" ht="18" customHeight="1"/>
    <row r="143" spans="1:53" ht="18" customHeight="1"/>
    <row r="144" spans="1:53"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sheetData>
  <mergeCells count="165">
    <mergeCell ref="L85:P85"/>
    <mergeCell ref="Q85:AA85"/>
    <mergeCell ref="L86:P86"/>
    <mergeCell ref="Q86:AA86"/>
    <mergeCell ref="C119:J119"/>
    <mergeCell ref="C121:J121"/>
    <mergeCell ref="C122:J122"/>
    <mergeCell ref="K118:AA119"/>
    <mergeCell ref="K120:AA121"/>
    <mergeCell ref="K122:AA123"/>
    <mergeCell ref="C89:I89"/>
    <mergeCell ref="N89:O89"/>
    <mergeCell ref="Q89:R89"/>
    <mergeCell ref="T89:U89"/>
    <mergeCell ref="O90:AA90"/>
    <mergeCell ref="C91:AA91"/>
    <mergeCell ref="C87:I87"/>
    <mergeCell ref="N87:O87"/>
    <mergeCell ref="Q87:R87"/>
    <mergeCell ref="T87:U87"/>
    <mergeCell ref="C88:I88"/>
    <mergeCell ref="K88:AA88"/>
    <mergeCell ref="C92:J92"/>
    <mergeCell ref="K92:U92"/>
    <mergeCell ref="A74:AA74"/>
    <mergeCell ref="Q76:R76"/>
    <mergeCell ref="S76:T76"/>
    <mergeCell ref="V76:W76"/>
    <mergeCell ref="Y76:Z76"/>
    <mergeCell ref="AV73:AV76"/>
    <mergeCell ref="AW73:AW76"/>
    <mergeCell ref="AX73:AX76"/>
    <mergeCell ref="AY73:AY76"/>
    <mergeCell ref="AJ73:AJ76"/>
    <mergeCell ref="AK73:AK76"/>
    <mergeCell ref="AL73:AL76"/>
    <mergeCell ref="AM73:AM76"/>
    <mergeCell ref="AN73:AO75"/>
    <mergeCell ref="AT73:AU75"/>
    <mergeCell ref="AD73:AD76"/>
    <mergeCell ref="AE73:AE76"/>
    <mergeCell ref="AF73:AF76"/>
    <mergeCell ref="AG73:AG76"/>
    <mergeCell ref="AH73:AH76"/>
    <mergeCell ref="AI73:AI76"/>
    <mergeCell ref="AG77:AG78"/>
    <mergeCell ref="AH77:AH78"/>
    <mergeCell ref="AI77:AI78"/>
    <mergeCell ref="AJ77:AJ78"/>
    <mergeCell ref="AK77:AK78"/>
    <mergeCell ref="BB73:BB76"/>
    <mergeCell ref="BC73:BC76"/>
    <mergeCell ref="AZ73:AZ76"/>
    <mergeCell ref="BA73:BA76"/>
    <mergeCell ref="M82:O82"/>
    <mergeCell ref="Q82:AA82"/>
    <mergeCell ref="B84:AA84"/>
    <mergeCell ref="C85:I85"/>
    <mergeCell ref="C86:I86"/>
    <mergeCell ref="BC77:BC78"/>
    <mergeCell ref="C78:H78"/>
    <mergeCell ref="M80:O80"/>
    <mergeCell ref="Q80:AA80"/>
    <mergeCell ref="M81:O81"/>
    <mergeCell ref="Q81:AA81"/>
    <mergeCell ref="AV77:AV78"/>
    <mergeCell ref="AX77:AX78"/>
    <mergeCell ref="AY77:AY78"/>
    <mergeCell ref="AZ77:AZ78"/>
    <mergeCell ref="BA77:BA78"/>
    <mergeCell ref="BB77:BB78"/>
    <mergeCell ref="AL77:AL78"/>
    <mergeCell ref="AM77:AM78"/>
    <mergeCell ref="AN77:AN78"/>
    <mergeCell ref="AO77:AO78"/>
    <mergeCell ref="AT77:AT78"/>
    <mergeCell ref="AU77:AU78"/>
    <mergeCell ref="AF77:AF78"/>
    <mergeCell ref="V92:AA92"/>
    <mergeCell ref="D93:J94"/>
    <mergeCell ref="M93:N93"/>
    <mergeCell ref="P93:Q93"/>
    <mergeCell ref="S93:T93"/>
    <mergeCell ref="V93:AA94"/>
    <mergeCell ref="M94:N94"/>
    <mergeCell ref="P94:Q94"/>
    <mergeCell ref="S94:T94"/>
    <mergeCell ref="D95:J96"/>
    <mergeCell ref="M95:N95"/>
    <mergeCell ref="P95:Q95"/>
    <mergeCell ref="S95:T95"/>
    <mergeCell ref="V95:AA96"/>
    <mergeCell ref="M96:N96"/>
    <mergeCell ref="P96:Q96"/>
    <mergeCell ref="S96:T96"/>
    <mergeCell ref="V99:AA100"/>
    <mergeCell ref="M100:N100"/>
    <mergeCell ref="P100:Q100"/>
    <mergeCell ref="S100:T100"/>
    <mergeCell ref="D97:J98"/>
    <mergeCell ref="M97:N97"/>
    <mergeCell ref="P97:Q97"/>
    <mergeCell ref="S97:T97"/>
    <mergeCell ref="V97:AA98"/>
    <mergeCell ref="M98:N98"/>
    <mergeCell ref="P98:Q98"/>
    <mergeCell ref="S98:T98"/>
    <mergeCell ref="C101:I101"/>
    <mergeCell ref="N101:O101"/>
    <mergeCell ref="Q101:R101"/>
    <mergeCell ref="T101:U101"/>
    <mergeCell ref="C102:I102"/>
    <mergeCell ref="N102:O102"/>
    <mergeCell ref="Q102:R102"/>
    <mergeCell ref="T102:U102"/>
    <mergeCell ref="D99:J100"/>
    <mergeCell ref="M99:N99"/>
    <mergeCell ref="P99:Q99"/>
    <mergeCell ref="S99:T99"/>
    <mergeCell ref="Q105:AA105"/>
    <mergeCell ref="C110:I110"/>
    <mergeCell ref="K110:AA110"/>
    <mergeCell ref="C111:I111"/>
    <mergeCell ref="K111:AA111"/>
    <mergeCell ref="C112:Q112"/>
    <mergeCell ref="C103:I103"/>
    <mergeCell ref="K103:P103"/>
    <mergeCell ref="Q103:AA103"/>
    <mergeCell ref="C104:I104"/>
    <mergeCell ref="K104:P104"/>
    <mergeCell ref="Q104:AA104"/>
    <mergeCell ref="C118:J118"/>
    <mergeCell ref="C120:J120"/>
    <mergeCell ref="C124:J124"/>
    <mergeCell ref="D113:Q113"/>
    <mergeCell ref="C114:Q114"/>
    <mergeCell ref="L115:AA115"/>
    <mergeCell ref="C116:I116"/>
    <mergeCell ref="K116:AA117"/>
    <mergeCell ref="C117:I117"/>
    <mergeCell ref="C123:J123"/>
    <mergeCell ref="K124:AA125"/>
    <mergeCell ref="C125:J125"/>
    <mergeCell ref="B136:F136"/>
    <mergeCell ref="B137:F137"/>
    <mergeCell ref="C127:AA127"/>
    <mergeCell ref="C128:AA129"/>
    <mergeCell ref="B130:AA130"/>
    <mergeCell ref="B132:E133"/>
    <mergeCell ref="F132:I133"/>
    <mergeCell ref="J132:N133"/>
    <mergeCell ref="O132:S133"/>
    <mergeCell ref="T132:AA132"/>
    <mergeCell ref="T133:U133"/>
    <mergeCell ref="V133:W133"/>
    <mergeCell ref="X133:Y133"/>
    <mergeCell ref="Z133:AA133"/>
    <mergeCell ref="B134:E134"/>
    <mergeCell ref="F134:I134"/>
    <mergeCell ref="J134:N134"/>
    <mergeCell ref="O134:S134"/>
    <mergeCell ref="T134:U134"/>
    <mergeCell ref="V134:W134"/>
    <mergeCell ref="X134:Y134"/>
    <mergeCell ref="Z134:AA134"/>
  </mergeCells>
  <phoneticPr fontId="14"/>
  <conditionalFormatting sqref="G137">
    <cfRule type="cellIs" dxfId="13" priority="1" operator="equal">
      <formula>"②離職時の官職が非管理職（再任用職員）であるため→再任用前の管理職職員としての官職・離職日に修正してください"</formula>
    </cfRule>
  </conditionalFormatting>
  <conditionalFormatting sqref="K85:L85">
    <cfRule type="cellIs" dxfId="12" priority="20" operator="equal">
      <formula>" "</formula>
    </cfRule>
  </conditionalFormatting>
  <conditionalFormatting sqref="K86:L86">
    <cfRule type="cellIs" dxfId="11" priority="21" operator="equal">
      <formula>" "</formula>
    </cfRule>
  </conditionalFormatting>
  <conditionalFormatting sqref="K111:AA111">
    <cfRule type="containsText" dxfId="10" priority="13" operator="containsText" text=" ">
      <formula>NOT(ISERROR(SEARCH(" ",K111)))</formula>
    </cfRule>
    <cfRule type="containsText" dxfId="9" priority="14" operator="containsText" text="　">
      <formula>NOT(ISERROR(SEARCH("　",K111)))</formula>
    </cfRule>
  </conditionalFormatting>
  <conditionalFormatting sqref="L85:L86 Q85:Q86">
    <cfRule type="containsText" dxfId="8" priority="17" operator="containsText" text="　">
      <formula>NOT(ISERROR(SEARCH("　",L85)))</formula>
    </cfRule>
  </conditionalFormatting>
  <conditionalFormatting sqref="Q85">
    <cfRule type="cellIs" dxfId="7" priority="19" operator="equal">
      <formula>" "</formula>
    </cfRule>
  </conditionalFormatting>
  <conditionalFormatting sqref="Q86">
    <cfRule type="cellIs" dxfId="6" priority="18" operator="equal">
      <formula>" "</formula>
    </cfRule>
  </conditionalFormatting>
  <conditionalFormatting sqref="Q80:AA80">
    <cfRule type="cellIs" dxfId="5" priority="23" operator="equal">
      <formula>" "</formula>
    </cfRule>
  </conditionalFormatting>
  <conditionalFormatting sqref="Q82:AA82">
    <cfRule type="cellIs" dxfId="4" priority="22" operator="equal">
      <formula>" "</formula>
    </cfRule>
  </conditionalFormatting>
  <conditionalFormatting sqref="Q104:AA104">
    <cfRule type="cellIs" dxfId="3" priority="16" operator="equal">
      <formula>" "</formula>
    </cfRule>
  </conditionalFormatting>
  <conditionalFormatting sqref="Q105:AA109">
    <cfRule type="cellIs" dxfId="2" priority="15" operator="equal">
      <formula>" "</formula>
    </cfRule>
  </conditionalFormatting>
  <conditionalFormatting sqref="S76:T76">
    <cfRule type="cellIs" dxfId="1" priority="24" operator="equal">
      <formula>1</formula>
    </cfRule>
  </conditionalFormatting>
  <conditionalFormatting sqref="V134">
    <cfRule type="expression" dxfId="0" priority="5">
      <formula>$D$95&lt;&gt;""</formula>
    </cfRule>
  </conditionalFormatting>
  <dataValidations count="33">
    <dataValidation type="list" allowBlank="1" showInputMessage="1" showErrorMessage="1" prompt="プルダウンから選択してください" sqref="S76:T76 N87:O87 M94:N94 N101:O102" xr:uid="{C3D2375F-F2B8-48A9-B3C6-723526EF340A}">
      <formula1>$B$4:$B$67</formula1>
    </dataValidation>
    <dataValidation type="list" allowBlank="1" showInputMessage="1" showErrorMessage="1" prompt="プルダウンから選択してください" sqref="V76:W76 Q87:R87 P94:Q94 Q101:R102" xr:uid="{A2F16FA8-3B59-4072-9CCE-00397E1B9D4C}">
      <formula1>$C$4:$C$15</formula1>
    </dataValidation>
    <dataValidation type="list" allowBlank="1" showInputMessage="1" showErrorMessage="1" prompt="プルダウンから選択してください" sqref="Y76:Z76 T87:U87 S94:T94 T101:U102" xr:uid="{09D0870E-A689-4391-A0A5-359E4859DE4F}">
      <formula1>$D$4:$D$34</formula1>
    </dataValidation>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2:AA82" xr:uid="{43D59C35-8C85-4E8F-8E18-3C8B039E8FDE}"/>
    <dataValidation allowBlank="1" showInputMessage="1" showErrorMessage="1" promptTitle="届出者の氏名―――――――――――" prompt="「姓」と「名」の間は全角１文字空けてください" sqref="Q81:AA81" xr:uid="{C95EED39-C8EE-48C5-913C-6478029481B1}"/>
    <dataValidation allowBlank="1" showInputMessage="1" promptTitle="届出者の住所―――――――――――" prompt="都道府県名から記入してください_x000a_海外の場合には、所在地は国名を含めて記入してください" sqref="Q80:AA80" xr:uid="{DD5B16EA-08E6-4A80-89ED-FC16D8976B0F}"/>
    <dataValidation allowBlank="1" showInputMessage="1" showErrorMessage="1" promptTitle="氏名（名）ふりがな―――――" prompt="スペースは入力しないでください" sqref="Q85" xr:uid="{513B9FC8-913C-4DA1-A6B7-245E9BE6089C}"/>
    <dataValidation allowBlank="1" showInputMessage="1" showErrorMessage="1" promptTitle="氏名（姓）ふりがな―――――" prompt="スペースは入力しないでください" sqref="L85" xr:uid="{07E8929C-52DE-4039-A7AE-545BB27E1AA4}"/>
    <dataValidation allowBlank="1" showInputMessage="1" showErrorMessage="1" promptTitle="氏名（名）―――――――" prompt="スペースは入力しないでください" sqref="Q86" xr:uid="{2903A30C-DF9D-4CAA-AF29-90284FD0501D}"/>
    <dataValidation allowBlank="1" showInputMessage="1" showErrorMessage="1" promptTitle="氏名（姓）―――――――" prompt="スペースは入力しないでください" sqref="L86" xr:uid="{2880A4FD-C961-4815-AC16-CC459C0718F2}"/>
    <dataValidation type="list" allowBlank="1" showInputMessage="1" showErrorMessage="1" prompt="S：昭和　H：平成　を選択してください" sqref="M87" xr:uid="{D18EDE8B-0A98-4ADD-8D8F-C3C4B4CF6CF0}">
      <formula1>$A$3:$A$5</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N89:O89" xr:uid="{F90A7177-86A2-49A1-8E2D-AE8A2C58C901}">
      <formula1>$B$4:$B$67</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Q89:R89" xr:uid="{E5AC037E-588B-4114-8EB8-CAB4DA2F9CA7}">
      <formula1>$C$4:$C$15</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T89:U89" xr:uid="{50CE926D-58D1-450C-8715-A82A9232FB71}">
      <formula1>$D$4:$D$34</formula1>
    </dataValidation>
    <dataValidation allowBlank="1" showInputMessage="1" showErrorMessage="1" promptTitle="イ～ニ―――――――――――――" prompt="離職前の求職開始日から離職日までの間に在職していた役員の職、在職期間、職務状況を記入してください_x000a_「４離職前の求職開始日」がなかった場合は、記入不要です" sqref="D93:J100" xr:uid="{838D068E-50D8-44FE-A22F-99753048BD73}"/>
    <dataValidation allowBlank="1" showInputMessage="1" showErrorMessage="1" prompt="所掌事務を簡潔に記入してください" sqref="V93:AA100" xr:uid="{79AAACA4-4C8C-40FC-A87D-B4B2FF28D29B}"/>
    <dataValidation type="list" allowBlank="1" showInputMessage="1" showErrorMessage="1" promptTitle="イ　自　―――――――――――――――" prompt="「４離職前の求職開始日」と同日にしてください_x000a_プルダウンから選択してください" sqref="M93:N93" xr:uid="{5F3ED4F4-5C0C-41B8-A777-34F748770B1F}">
      <formula1>$B$4:$B$67</formula1>
    </dataValidation>
    <dataValidation type="list" allowBlank="1" showInputMessage="1" showErrorMessage="1" prompt="プルダウンから選択してください" sqref="M95:N100" xr:uid="{1115F760-051A-4B15-B7F7-482B73379FE5}">
      <formula1>$B$3:$B$67</formula1>
    </dataValidation>
    <dataValidation type="list" allowBlank="1" showInputMessage="1" showErrorMessage="1" promptTitle="イ　自　―――――――――――――――" prompt="「４離職前の求職開始日」と同日にしてください_x000a_プルダウンから選択してください" sqref="P93:Q93" xr:uid="{A4BDDB65-897D-4638-837B-F96188C1ECC1}">
      <formula1>$C$4:$C$15</formula1>
    </dataValidation>
    <dataValidation type="list" allowBlank="1" showInputMessage="1" showErrorMessage="1" prompt="プルダウンから選択してください" sqref="P95:Q100" xr:uid="{D18F8A1E-BB6B-41B4-B849-A7932CF73F59}">
      <formula1>$C$3:$C$15</formula1>
    </dataValidation>
    <dataValidation type="list" allowBlank="1" showInputMessage="1" showErrorMessage="1" promptTitle="イ　自　―――――――――――――――" prompt="「４離職前の求職開始日」と同日にしてください_x000a_プルダウンから選択してください" sqref="S93:T93" xr:uid="{F7B877F9-16D2-4C2E-A631-762D668761F3}">
      <formula1>$D$1:$D$34</formula1>
    </dataValidation>
    <dataValidation type="list" allowBlank="1" showInputMessage="1" showErrorMessage="1" prompt="プルダウンから選択してください" sqref="S95:T100" xr:uid="{D1070FAE-7521-4E56-89D8-2BD47BEC37CA}">
      <formula1>$D$3:$D$34</formula1>
    </dataValidation>
    <dataValidation allowBlank="1" showInputMessage="1" showErrorMessage="1" promptTitle="再就職先の名称―――――――――――――――――――――――――" prompt="再就職先の名称は、正式名称を記入してください_x000a_（例）【〇】公益財団法人□□、一般財団法人□□、株式会社□□_x000a_       　【×】（財）□□、（一財）□□、（株）□□_x000a_　_x000a_所属する支部、支所、内部組織は本欄ではなく「再就職先における地位」欄に記載してください_x000a_（例）再就職先の名称「学校法人△△」、再就職先の地位「△△大学○○学部教授」_x000a_" sqref="Q103:AA103" xr:uid="{699DA62B-2B93-4573-BC0B-ECEFC60C2C72}"/>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 sqref="Q104:AA104" xr:uid="{835391C2-B3EB-40C4-A4A3-0ED9B5416876}"/>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5:AA109" xr:uid="{0921660C-2F7D-439F-A8AE-4B2D591AEF4C}"/>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K111:AA111" xr:uid="{C806D99F-EABF-4EF9-8FE7-0CC1AB207A96}"/>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9:J119 C121:J121 C123:J123 C125:J125" xr:uid="{950C0777-9A27-4D6A-A1A4-F4B27E5ABE7B}">
      <formula1>BQ119&lt;&gt;"禁"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8:J118 C120:J120 C122:J122 C124:J124" xr:uid="{78A11E47-1B98-49A0-B3AC-F2277C2FE1A5}">
      <formula1>BQ118&lt;&gt;"禁"</formula1>
    </dataValidation>
    <dataValidation allowBlank="1" showDropDown="1" showInputMessage="1" showErrorMessage="1" promptTitle="別添：(B)職務の級―――――――――――――" prompt="離職時に適用されていた職務の級を記入してください_x000a_該当がない場合は「-」を記入してください" sqref="F134:I134" xr:uid="{4B17AF6A-3682-49AB-BDDB-A193622D8195}"/>
    <dataValidation allowBlank="1" showInputMessage="1" showErrorMessage="1" promptTitle="別添：(A)俸給表――" prompt="離職時の適用されていた俸給表を記入してください" sqref="B134:E134" xr:uid="{0D75A082-1362-41CA-989B-F66350A94E16}"/>
    <dataValidation allowBlank="1" showInputMessage="1" showErrorMessage="1" promptTitle="別添：(F)報酬が160万円を超える見込みとなった日―――――" prompt="営利企業への再就職以外の場合で、再就職日時点では年間報酬が160万円を超える見込みではなかったものの、その後、年間報酬が160万円を超える見込みとなったために届出を行う場合には、その超える見込みとなった日を記入して下さい（記入例：R○.○.○）_x000a_それ以外の場合は、空欄にしてください" sqref="B137:F137" xr:uid="{F4C72AD5-1EBB-460D-9527-1A8330E69FC4}"/>
    <dataValidation allowBlank="1" showInputMessage="1" showErrorMessage="1" promptTitle="別添：(C)俸給の特別調整額の区分―" prompt="記入不要です" sqref="J134:N134" xr:uid="{76057C2C-4FB0-4974-918C-25F08DA8AF41}"/>
    <dataValidation allowBlank="1" showInputMessage="1" showErrorMessage="1" promptTitle="離職時の役員の職――――――――――" prompt="法人名の前に「独立行政法人」と記入してください_x000a_（例）独立行政法人〇〇□□" sqref="K88:AA88" xr:uid="{D1E9E6F8-1A0F-462B-8F81-2B2534B072ED}"/>
  </dataValidations>
  <printOptions horizontalCentered="1"/>
  <pageMargins left="0.27559055118110237" right="0.19685039370078741" top="0.51181102362204722" bottom="0.35433070866141736" header="0.31496062992125984" footer="0.31496062992125984"/>
  <pageSetup paperSize="9" scale="65" orientation="landscape" r:id="rId1"/>
  <headerFooter>
    <oddHeader>&amp;L記入例</oddHeader>
  </headerFooter>
  <rowBreaks count="1" manualBreakCount="1">
    <brk id="107"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19</xdr:col>
                    <xdr:colOff>19050</xdr:colOff>
                    <xdr:row>111</xdr:row>
                    <xdr:rowOff>69850</xdr:rowOff>
                  </from>
                  <to>
                    <xdr:col>20</xdr:col>
                    <xdr:colOff>88900</xdr:colOff>
                    <xdr:row>111</xdr:row>
                    <xdr:rowOff>279400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23</xdr:col>
                    <xdr:colOff>19050</xdr:colOff>
                    <xdr:row>111</xdr:row>
                    <xdr:rowOff>69850</xdr:rowOff>
                  </from>
                  <to>
                    <xdr:col>24</xdr:col>
                    <xdr:colOff>88900</xdr:colOff>
                    <xdr:row>111</xdr:row>
                    <xdr:rowOff>279400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19</xdr:col>
                    <xdr:colOff>19050</xdr:colOff>
                    <xdr:row>112</xdr:row>
                    <xdr:rowOff>69850</xdr:rowOff>
                  </from>
                  <to>
                    <xdr:col>20</xdr:col>
                    <xdr:colOff>88900</xdr:colOff>
                    <xdr:row>112</xdr:row>
                    <xdr:rowOff>279400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23</xdr:col>
                    <xdr:colOff>19050</xdr:colOff>
                    <xdr:row>112</xdr:row>
                    <xdr:rowOff>69850</xdr:rowOff>
                  </from>
                  <to>
                    <xdr:col>24</xdr:col>
                    <xdr:colOff>88900</xdr:colOff>
                    <xdr:row>112</xdr:row>
                    <xdr:rowOff>279400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13</xdr:col>
                    <xdr:colOff>19050</xdr:colOff>
                    <xdr:row>89</xdr:row>
                    <xdr:rowOff>69850</xdr:rowOff>
                  </from>
                  <to>
                    <xdr:col>14</xdr:col>
                    <xdr:colOff>88900</xdr:colOff>
                    <xdr:row>89</xdr:row>
                    <xdr:rowOff>279400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10</xdr:col>
                    <xdr:colOff>19050</xdr:colOff>
                    <xdr:row>114</xdr:row>
                    <xdr:rowOff>69850</xdr:rowOff>
                  </from>
                  <to>
                    <xdr:col>11</xdr:col>
                    <xdr:colOff>88900</xdr:colOff>
                    <xdr:row>114</xdr:row>
                    <xdr:rowOff>279400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10</xdr:col>
                    <xdr:colOff>19050</xdr:colOff>
                    <xdr:row>114</xdr:row>
                    <xdr:rowOff>69850</xdr:rowOff>
                  </from>
                  <to>
                    <xdr:col>11</xdr:col>
                    <xdr:colOff>88900</xdr:colOff>
                    <xdr:row>114</xdr:row>
                    <xdr:rowOff>279400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10</xdr:col>
                    <xdr:colOff>19050</xdr:colOff>
                    <xdr:row>114</xdr:row>
                    <xdr:rowOff>69850</xdr:rowOff>
                  </from>
                  <to>
                    <xdr:col>11</xdr:col>
                    <xdr:colOff>88900</xdr:colOff>
                    <xdr:row>114</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promptTitle="再就職先の業務内容――――――――――――" prompt="本人又は所属部署の業務内容ではなく、組織全体の業務内容を記入してください" xr:uid="{D8AC4B4C-9A5F-43EA-AB53-D6F4FE939BEA}">
          <x14:formula1>
            <xm:f>'援助の内容（ひな形）'!$A$30:$A$37</xm:f>
          </x14:formula1>
          <xm:sqref>K110:AA110</xm:sqref>
        </x14:dataValidation>
        <x14:dataValidation type="list" allowBlank="1" showInput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DF818856-CADC-40D8-A36A-14D4A1F98DFB}">
          <x14:formula1>
            <xm:f>OFFSET('援助の内容（ひな形）'!$D$5,0,0,COUNTIF('援助の内容（ひな形）'!$D:$D,"&gt;!"),1)</xm:f>
          </x14:formula1>
          <xm:sqref>K118:AA125</xm:sqref>
        </x14:dataValidation>
        <x14:dataValidation type="list" allowBlank="1" showInputMessage="1" showErrorMessage="1" promptTitle="別添：(E)５の欄の役員の職と再就職先との利害関係の有無" prompt="離職前の求職開始日があった場合はプルダウンより選択してください_x000a_離職前の求職開始日がなかった場合には空欄にして下さい" xr:uid="{1C470B48-EA47-45A6-AC61-5E8CD1181844}">
          <x14:formula1>
            <xm:f>様式第10!$U$4:$U$5</xm:f>
          </x14:formula1>
          <xm:sqref>T134:U134</xm:sqref>
        </x14:dataValidation>
        <x14:dataValidation type="list" allowBlank="1" showInputMessage="1" showErrorMessage="1" promptTitle="別添：(D)再就職先区分――" prompt="プルダウンより選択してください" xr:uid="{E6E382A7-32DC-4187-841A-C7E3D92900A0}">
          <x14:formula1>
            <xm:f>様式第10!$L$29:$L$42</xm:f>
          </x14:formula1>
          <xm:sqref>O134:S134</xm:sqref>
        </x14:dataValidation>
        <x14:dataValidation type="list" allowBlank="1" showInputMessage="1" showErrorMessage="1" xr:uid="{32DC4263-E555-4C99-9DEC-47A6673A99CE}">
          <x14:formula1>
            <xm:f>様式第10!$U$4:$U$5</xm:f>
          </x14:formula1>
          <xm:sqref>V134:AA134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4:E36"/>
  <sheetViews>
    <sheetView workbookViewId="0"/>
  </sheetViews>
  <sheetFormatPr defaultRowHeight="12.95"/>
  <cols>
    <col min="1" max="1" width="6.140625" style="102" customWidth="1"/>
    <col min="2" max="2" width="78" customWidth="1"/>
    <col min="4" max="5" width="9" hidden="1" customWidth="1"/>
  </cols>
  <sheetData>
    <row r="4" spans="1:5">
      <c r="A4" s="98" t="s">
        <v>228</v>
      </c>
      <c r="B4" s="98" t="s">
        <v>229</v>
      </c>
    </row>
    <row r="5" spans="1:5" ht="46.5" customHeight="1">
      <c r="A5" s="98"/>
      <c r="B5" s="99" t="s">
        <v>230</v>
      </c>
      <c r="D5" t="str">
        <f>IF(ROW(D1)&gt;COUNT(E:E),"",INDEX(B:B,SMALL(E:E,ROW(D1))))</f>
        <v>R_._._ 再就職先に関する情報の提供（求人ポスト、採用担当者の連絡先等）</v>
      </c>
      <c r="E5">
        <f>IF(OR(COUNTIF(B$5:B5,B5)&gt;1,B5=""),"",ROW())</f>
        <v>5</v>
      </c>
    </row>
    <row r="6" spans="1:5" ht="46.5" customHeight="1">
      <c r="A6" s="98"/>
      <c r="B6" s="101" t="s">
        <v>231</v>
      </c>
      <c r="D6" t="str">
        <f t="shared" ref="D6:D28" si="0">IF(ROW(D2)&gt;COUNT(E:E),"",INDEX(B:B,SMALL(E:E,ROW(D2))))</f>
        <v>R_年_月頃 再就職先への推薦（推薦状の作成等）
R_年_月頃 再就職先採用担当者との面談の設定</v>
      </c>
      <c r="E6">
        <f>IF(OR(COUNTIF(B$5:B6,B6)&gt;1,B6=""),"",ROW())</f>
        <v>6</v>
      </c>
    </row>
    <row r="7" spans="1:5" ht="46.5" customHeight="1">
      <c r="A7" s="98"/>
      <c r="B7" s="100" t="s">
        <v>232</v>
      </c>
      <c r="D7" t="str">
        <f t="shared" si="0"/>
        <v>※援助の時期、援助の内容を入力してください。</v>
      </c>
      <c r="E7">
        <f>IF(OR(COUNTIF(B$5:B7,B7)&gt;1,B7=""),"",ROW())</f>
        <v>7</v>
      </c>
    </row>
    <row r="8" spans="1:5" ht="46.5" customHeight="1">
      <c r="A8" s="98">
        <v>1</v>
      </c>
      <c r="B8" s="101"/>
      <c r="D8" t="str">
        <f t="shared" si="0"/>
        <v/>
      </c>
      <c r="E8" t="str">
        <f>IF(OR(COUNTIF(B$5:B8,B8)&gt;1,B8=""),"",ROW())</f>
        <v/>
      </c>
    </row>
    <row r="9" spans="1:5" ht="46.5" customHeight="1">
      <c r="A9" s="98">
        <v>2</v>
      </c>
      <c r="B9" s="101"/>
      <c r="D9" t="str">
        <f t="shared" si="0"/>
        <v/>
      </c>
      <c r="E9" t="str">
        <f>IF(OR(COUNTIF(B$5:B9,B9)&gt;1,B9=""),"",ROW())</f>
        <v/>
      </c>
    </row>
    <row r="10" spans="1:5" ht="46.5" customHeight="1">
      <c r="A10" s="98">
        <v>3</v>
      </c>
      <c r="B10" s="101"/>
      <c r="D10" t="str">
        <f t="shared" si="0"/>
        <v/>
      </c>
      <c r="E10" t="str">
        <f>IF(OR(COUNTIF(B$5:B10,B10)&gt;1,B10=""),"",ROW())</f>
        <v/>
      </c>
    </row>
    <row r="11" spans="1:5" ht="46.5" customHeight="1">
      <c r="A11" s="98">
        <v>4</v>
      </c>
      <c r="B11" s="99"/>
      <c r="D11" t="str">
        <f t="shared" si="0"/>
        <v/>
      </c>
      <c r="E11" t="str">
        <f>IF(OR(COUNTIF(B$5:B11,B11)&gt;1,B11=""),"",ROW())</f>
        <v/>
      </c>
    </row>
    <row r="12" spans="1:5" ht="46.5" customHeight="1">
      <c r="A12" s="98">
        <v>5</v>
      </c>
      <c r="B12" s="99"/>
      <c r="D12" t="str">
        <f t="shared" si="0"/>
        <v/>
      </c>
      <c r="E12" t="str">
        <f>IF(OR(COUNTIF(B$5:B12,B12)&gt;1,B12=""),"",ROW())</f>
        <v/>
      </c>
    </row>
    <row r="13" spans="1:5" ht="46.5" customHeight="1">
      <c r="A13" s="98">
        <v>6</v>
      </c>
      <c r="B13" s="99"/>
      <c r="D13" t="str">
        <f t="shared" si="0"/>
        <v/>
      </c>
      <c r="E13" t="str">
        <f>IF(OR(COUNTIF(B$5:B13,B13)&gt;1,B13=""),"",ROW())</f>
        <v/>
      </c>
    </row>
    <row r="14" spans="1:5" ht="46.5" customHeight="1">
      <c r="A14" s="98">
        <v>7</v>
      </c>
      <c r="B14" s="99"/>
      <c r="D14" t="str">
        <f t="shared" si="0"/>
        <v/>
      </c>
      <c r="E14" t="str">
        <f>IF(OR(COUNTIF(B$5:B14,B14)&gt;1,B14=""),"",ROW())</f>
        <v/>
      </c>
    </row>
    <row r="15" spans="1:5" ht="46.5" customHeight="1">
      <c r="A15" s="98">
        <v>8</v>
      </c>
      <c r="B15" s="99"/>
      <c r="D15" t="str">
        <f t="shared" si="0"/>
        <v/>
      </c>
      <c r="E15" t="str">
        <f>IF(OR(COUNTIF(B$5:B15,B15)&gt;1,B15=""),"",ROW())</f>
        <v/>
      </c>
    </row>
    <row r="16" spans="1:5" ht="46.5" customHeight="1">
      <c r="A16" s="98">
        <v>9</v>
      </c>
      <c r="B16" s="99"/>
      <c r="D16" t="str">
        <f t="shared" si="0"/>
        <v/>
      </c>
      <c r="E16" t="str">
        <f>IF(OR(COUNTIF(B$5:B16,B16)&gt;1,B16=""),"",ROW())</f>
        <v/>
      </c>
    </row>
    <row r="17" spans="1:5" ht="46.5" customHeight="1">
      <c r="A17" s="98">
        <v>10</v>
      </c>
      <c r="B17" s="99"/>
      <c r="D17" t="str">
        <f t="shared" si="0"/>
        <v/>
      </c>
      <c r="E17" t="str">
        <f>IF(OR(COUNTIF(B$5:B17,B17)&gt;1,B17=""),"",ROW())</f>
        <v/>
      </c>
    </row>
    <row r="18" spans="1:5" ht="46.5" customHeight="1">
      <c r="A18" s="98">
        <v>11</v>
      </c>
      <c r="B18" s="99"/>
      <c r="D18" t="str">
        <f t="shared" si="0"/>
        <v/>
      </c>
      <c r="E18" t="str">
        <f>IF(OR(COUNTIF(B$5:B18,B18)&gt;1,B18=""),"",ROW())</f>
        <v/>
      </c>
    </row>
    <row r="19" spans="1:5" ht="46.5" customHeight="1">
      <c r="A19" s="98">
        <v>12</v>
      </c>
      <c r="B19" s="99"/>
      <c r="D19" t="str">
        <f t="shared" si="0"/>
        <v/>
      </c>
      <c r="E19" t="str">
        <f>IF(OR(COUNTIF(B$5:B19,B19)&gt;1,B19=""),"",ROW())</f>
        <v/>
      </c>
    </row>
    <row r="20" spans="1:5" ht="46.5" customHeight="1">
      <c r="A20" s="98">
        <v>13</v>
      </c>
      <c r="B20" s="99"/>
      <c r="D20" t="str">
        <f t="shared" si="0"/>
        <v/>
      </c>
      <c r="E20" t="str">
        <f>IF(OR(COUNTIF(B$5:B20,B20)&gt;1,B20=""),"",ROW())</f>
        <v/>
      </c>
    </row>
    <row r="21" spans="1:5" ht="46.5" customHeight="1">
      <c r="A21" s="98">
        <v>14</v>
      </c>
      <c r="B21" s="99"/>
      <c r="D21" t="str">
        <f t="shared" si="0"/>
        <v/>
      </c>
      <c r="E21" t="str">
        <f>IF(OR(COUNTIF(B$5:B21,B21)&gt;1,B21=""),"",ROW())</f>
        <v/>
      </c>
    </row>
    <row r="22" spans="1:5" ht="46.5" customHeight="1">
      <c r="A22" s="98">
        <v>15</v>
      </c>
      <c r="B22" s="99"/>
      <c r="D22" t="str">
        <f t="shared" si="0"/>
        <v/>
      </c>
      <c r="E22" t="str">
        <f>IF(OR(COUNTIF(B$5:B22,B22)&gt;1,B22=""),"",ROW())</f>
        <v/>
      </c>
    </row>
    <row r="23" spans="1:5" ht="46.5" customHeight="1">
      <c r="A23" s="98">
        <v>16</v>
      </c>
      <c r="B23" s="99"/>
      <c r="D23" t="str">
        <f t="shared" si="0"/>
        <v/>
      </c>
      <c r="E23" t="str">
        <f>IF(OR(COUNTIF(B$5:B23,B23)&gt;1,B23=""),"",ROW())</f>
        <v/>
      </c>
    </row>
    <row r="24" spans="1:5" ht="46.5" customHeight="1">
      <c r="A24" s="98">
        <v>17</v>
      </c>
      <c r="B24" s="99"/>
      <c r="D24" t="str">
        <f t="shared" si="0"/>
        <v/>
      </c>
      <c r="E24" t="str">
        <f>IF(OR(COUNTIF(B$5:B24,B24)&gt;1,B24=""),"",ROW())</f>
        <v/>
      </c>
    </row>
    <row r="25" spans="1:5" ht="46.5" customHeight="1">
      <c r="A25" s="98">
        <v>18</v>
      </c>
      <c r="B25" s="99"/>
      <c r="D25" t="str">
        <f t="shared" si="0"/>
        <v/>
      </c>
      <c r="E25" t="str">
        <f>IF(OR(COUNTIF(B$5:B25,B25)&gt;1,B25=""),"",ROW())</f>
        <v/>
      </c>
    </row>
    <row r="26" spans="1:5" ht="46.5" customHeight="1">
      <c r="A26" s="98">
        <v>19</v>
      </c>
      <c r="B26" s="99"/>
      <c r="D26" t="str">
        <f t="shared" si="0"/>
        <v/>
      </c>
      <c r="E26" t="str">
        <f>IF(OR(COUNTIF(B$5:B26,B26)&gt;1,B26=""),"",ROW())</f>
        <v/>
      </c>
    </row>
    <row r="27" spans="1:5" ht="46.5" customHeight="1">
      <c r="A27" s="98">
        <v>20</v>
      </c>
      <c r="B27" s="99"/>
      <c r="D27" t="str">
        <f t="shared" si="0"/>
        <v/>
      </c>
      <c r="E27" t="str">
        <f>IF(OR(COUNTIF(B$5:B27,B27)&gt;1,B27=""),"",ROW())</f>
        <v/>
      </c>
    </row>
    <row r="28" spans="1:5" ht="46.5" customHeight="1">
      <c r="A28" s="98">
        <v>21</v>
      </c>
      <c r="B28" s="99"/>
      <c r="D28" t="str">
        <f t="shared" si="0"/>
        <v/>
      </c>
      <c r="E28" t="str">
        <f>IF(OR(COUNTIF(B$5:B28,B28)&gt;1,B28=""),"",ROW())</f>
        <v/>
      </c>
    </row>
    <row r="30" spans="1:5">
      <c r="A30" t="s">
        <v>233</v>
      </c>
      <c r="B30" t="s">
        <v>234</v>
      </c>
    </row>
    <row r="31" spans="1:5">
      <c r="A31" t="s">
        <v>235</v>
      </c>
      <c r="B31" t="s">
        <v>236</v>
      </c>
    </row>
    <row r="32" spans="1:5">
      <c r="A32" t="s">
        <v>237</v>
      </c>
      <c r="B32" t="s">
        <v>238</v>
      </c>
    </row>
    <row r="33" spans="1:1">
      <c r="A33" t="s">
        <v>239</v>
      </c>
    </row>
    <row r="34" spans="1:1">
      <c r="A34" t="s">
        <v>240</v>
      </c>
    </row>
    <row r="35" spans="1:1">
      <c r="A35" t="s">
        <v>241</v>
      </c>
    </row>
    <row r="36" spans="1:1">
      <c r="A36" t="s">
        <v>242</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37f980-8591-43e3-98e6-0c466550eda1">
      <Terms xmlns="http://schemas.microsoft.com/office/infopath/2007/PartnerControls"/>
    </lcf76f155ced4ddcb4097134ff3c332f>
    <TaxCatchAll xmlns="991c0b03-b9d1-403f-b151-7e4d10529e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65A843-1123-49BC-BB8F-424C249B955C}"/>
</file>

<file path=customXml/itemProps2.xml><?xml version="1.0" encoding="utf-8"?>
<ds:datastoreItem xmlns:ds="http://schemas.openxmlformats.org/officeDocument/2006/customXml" ds:itemID="{0465A330-5619-4F4F-B700-463927C34AE8}"/>
</file>

<file path=customXml/itemProps3.xml><?xml version="1.0" encoding="utf-8"?>
<ds:datastoreItem xmlns:ds="http://schemas.openxmlformats.org/officeDocument/2006/customXml" ds:itemID="{409AA00E-292D-4977-9FF6-7F759C323D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2026-01-19T05:51:17Z</dcterms:created>
  <dcterms:modified xsi:type="dcterms:W3CDTF">2026-04-13T05:51:01Z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0x0101006DEED9DA6D11D74EA3D090091B308F41</vt:lpwstr>
  </property>
</Properties>
</file>