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filterPrivacy="1" codeName="ThisWorkbook" defaultThemeVersion="124226"/>
  <xr:revisionPtr revIDLastSave="0" documentId="8_{9D50999B-B705-482C-9C53-8EDD948F0994}" xr6:coauthVersionLast="47" xr6:coauthVersionMax="47" xr10:uidLastSave="{00000000-0000-0000-0000-000000000000}"/>
  <bookViews>
    <workbookView xWindow="22932" yWindow="-108" windowWidth="30936" windowHeight="16776" tabRatio="732" xr2:uid="{00000000-000D-0000-FFFF-FFFF00000000}"/>
  </bookViews>
  <sheets>
    <sheet name="様式第10" sheetId="19" r:id="rId1"/>
    <sheet name="様式第10（記入例）" sheetId="20" r:id="rId2"/>
    <sheet name="援助の内容（ひな形）" sheetId="15" state="hidden" r:id="rId3"/>
  </sheets>
  <definedNames>
    <definedName name="_xlnm._FilterDatabase" localSheetId="0" hidden="1">様式第10!$X$76:$X$76</definedName>
    <definedName name="_xlnm._FilterDatabase" localSheetId="1" hidden="1">'様式第10（記入例）'!$A$71:$BG$78</definedName>
    <definedName name="_xlnm.Print_Area" localSheetId="0">様式第10!$A$70:$AB$133</definedName>
    <definedName name="_xlnm.Print_Area" localSheetId="1">'様式第10（記入例）'!$A$3:$BO$168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87" i="19" l="1"/>
  <c r="AI94" i="19"/>
  <c r="AI93" i="19"/>
  <c r="CF77" i="19"/>
  <c r="CE77" i="19"/>
  <c r="CD77" i="19"/>
  <c r="CC77" i="19"/>
  <c r="CB77" i="19"/>
  <c r="CA77" i="19"/>
  <c r="BZ77" i="19"/>
  <c r="BY77" i="19"/>
  <c r="BX77" i="19"/>
  <c r="BW77" i="19"/>
  <c r="BT77" i="19" s="1"/>
  <c r="BV77" i="19"/>
  <c r="BS77" i="19" s="1"/>
  <c r="BU77" i="19"/>
  <c r="BR77" i="19" s="1"/>
  <c r="AJ87" i="19"/>
  <c r="BE77" i="19"/>
  <c r="BB77" i="19"/>
  <c r="BA77" i="19"/>
  <c r="AZ77" i="19"/>
  <c r="AY77" i="19"/>
  <c r="AX77" i="19"/>
  <c r="AW77" i="19"/>
  <c r="AT77" i="19"/>
  <c r="AV77" i="19" s="1"/>
  <c r="BC77" i="19"/>
  <c r="BD77" i="19"/>
  <c r="AS77" i="19"/>
  <c r="AO77" i="19" s="1"/>
  <c r="AP77" i="19"/>
  <c r="AR77" i="19" s="1"/>
  <c r="AN77" i="19" s="1"/>
  <c r="AU77" i="19" l="1"/>
  <c r="AQ77" i="19"/>
  <c r="AM77" i="19" s="1"/>
  <c r="AL77" i="19"/>
  <c r="AU79" i="20"/>
  <c r="AT79" i="20"/>
  <c r="AO79" i="20"/>
  <c r="AN79" i="20"/>
  <c r="BC77" i="20"/>
  <c r="BC79" i="20" s="1"/>
  <c r="BB77" i="20"/>
  <c r="BB79" i="20" s="1"/>
  <c r="BA77" i="20"/>
  <c r="BA79" i="20" s="1"/>
  <c r="AZ77" i="20"/>
  <c r="AZ79" i="20" s="1"/>
  <c r="AY77" i="20"/>
  <c r="AY79" i="20" s="1"/>
  <c r="AX77" i="20"/>
  <c r="AX79" i="20" s="1"/>
  <c r="AW77" i="20"/>
  <c r="AW79" i="20" s="1"/>
  <c r="AV77" i="20"/>
  <c r="AV79" i="20" s="1"/>
  <c r="AM77" i="20"/>
  <c r="AM79" i="20" s="1"/>
  <c r="AL77" i="20"/>
  <c r="AL79" i="20" s="1"/>
  <c r="AK77" i="20"/>
  <c r="AK79" i="20" s="1"/>
  <c r="AJ77" i="20"/>
  <c r="AJ79" i="20" s="1"/>
  <c r="AI77" i="20"/>
  <c r="AI79" i="20" s="1"/>
  <c r="AH77" i="20"/>
  <c r="AH79" i="20" s="1"/>
  <c r="AG77" i="20"/>
  <c r="AG79" i="20" s="1"/>
  <c r="AF77" i="20"/>
  <c r="AF79" i="20" s="1"/>
  <c r="AE77" i="20"/>
  <c r="AE79" i="20" s="1"/>
  <c r="AD77" i="20"/>
  <c r="AD79" i="20" s="1"/>
  <c r="AF72" i="20"/>
  <c r="CR77" i="19"/>
  <c r="CR87" i="19" s="1"/>
  <c r="CQ77" i="19"/>
  <c r="CP77" i="19"/>
  <c r="CO77" i="19"/>
  <c r="CN77" i="19"/>
  <c r="CM77" i="19"/>
  <c r="CL77" i="19"/>
  <c r="CI77" i="19"/>
  <c r="AG72" i="20" l="1"/>
  <c r="AF77" i="19"/>
  <c r="AF87" i="19" s="1"/>
  <c r="AE77" i="19"/>
  <c r="AE87" i="19" s="1"/>
  <c r="BQ121" i="19"/>
  <c r="BQ120" i="19"/>
  <c r="BQ119" i="19"/>
  <c r="BQ118" i="19"/>
  <c r="BQ117" i="19"/>
  <c r="BQ116" i="19"/>
  <c r="BQ115" i="19"/>
  <c r="BQ114" i="19"/>
  <c r="BQ87" i="19"/>
  <c r="CD87" i="19" s="1"/>
  <c r="BP87" i="19"/>
  <c r="BO87" i="19"/>
  <c r="BN87" i="19"/>
  <c r="BM87" i="19"/>
  <c r="AI87" i="19"/>
  <c r="AS87" i="19" s="1"/>
  <c r="AD87" i="19"/>
  <c r="CT77" i="19"/>
  <c r="CT87" i="19" s="1"/>
  <c r="CS77" i="19"/>
  <c r="CS87" i="19" s="1"/>
  <c r="CQ87" i="19"/>
  <c r="CP87" i="19"/>
  <c r="CO87" i="19"/>
  <c r="CN87" i="19"/>
  <c r="CM87" i="19"/>
  <c r="CL87" i="19"/>
  <c r="CK77" i="19"/>
  <c r="CK87" i="19" s="1"/>
  <c r="CJ77" i="19"/>
  <c r="CJ87" i="19" s="1"/>
  <c r="CI87" i="19"/>
  <c r="BL77" i="19"/>
  <c r="BL87" i="19" s="1"/>
  <c r="BK77" i="19"/>
  <c r="BK87" i="19" s="1"/>
  <c r="BJ77" i="19"/>
  <c r="BJ87" i="19" s="1"/>
  <c r="BI77" i="19"/>
  <c r="BI87" i="19" s="1"/>
  <c r="BH77" i="19"/>
  <c r="BH87" i="19" s="1"/>
  <c r="BG77" i="19"/>
  <c r="BG87" i="19" s="1"/>
  <c r="BF77" i="19"/>
  <c r="BF87" i="19" s="1"/>
  <c r="AJ77" i="19"/>
  <c r="AH77" i="19"/>
  <c r="AH87" i="19" s="1"/>
  <c r="AG77" i="19"/>
  <c r="AG87" i="19" s="1"/>
  <c r="AY87" i="19" l="1"/>
  <c r="AP87" i="19"/>
  <c r="BX87" i="19"/>
  <c r="CC87" i="19"/>
  <c r="AT87" i="19"/>
  <c r="CE87" i="19"/>
  <c r="AW87" i="19"/>
  <c r="CF87" i="19"/>
  <c r="CB87" i="19"/>
  <c r="BU87" i="19"/>
  <c r="AG72" i="19"/>
  <c r="BB87" i="19"/>
  <c r="BV87" i="19"/>
  <c r="BE87" i="19"/>
  <c r="BW87" i="19"/>
  <c r="BZ87" i="19"/>
  <c r="CV76" i="19"/>
  <c r="BY87" i="19"/>
  <c r="CA87" i="19"/>
  <c r="BA87" i="19"/>
  <c r="AQ87" i="19" l="1"/>
  <c r="AR87" i="19"/>
  <c r="AZ87" i="19"/>
  <c r="AX87" i="19"/>
  <c r="BR87" i="19"/>
  <c r="AV87" i="19"/>
  <c r="BT87" i="19"/>
  <c r="AL87" i="19"/>
  <c r="BS87" i="19"/>
  <c r="AU87" i="19"/>
  <c r="BD87" i="19"/>
  <c r="BC87" i="19"/>
  <c r="AO87" i="19"/>
  <c r="AN87" i="19" l="1"/>
  <c r="AM87" i="19"/>
  <c r="E28" i="15" l="1"/>
  <c r="E27" i="15"/>
  <c r="E26" i="15"/>
  <c r="E25" i="15"/>
  <c r="E24" i="15"/>
  <c r="E23" i="15"/>
  <c r="E22" i="15"/>
  <c r="E21" i="15"/>
  <c r="E20" i="15"/>
  <c r="E19" i="15"/>
  <c r="E18" i="15"/>
  <c r="E17" i="15"/>
  <c r="E16" i="15"/>
  <c r="E15" i="15"/>
  <c r="E14" i="15"/>
  <c r="E13" i="15"/>
  <c r="E12" i="15"/>
  <c r="E11" i="15"/>
  <c r="E10" i="15"/>
  <c r="E9" i="15"/>
  <c r="E8" i="15"/>
  <c r="E7" i="15"/>
  <c r="E6" i="15"/>
  <c r="E5" i="15"/>
  <c r="D28" i="15" l="1"/>
  <c r="D5" i="15"/>
  <c r="D6" i="15"/>
  <c r="D7" i="15"/>
  <c r="D8" i="15"/>
  <c r="D9" i="15"/>
  <c r="D10" i="15"/>
  <c r="D11" i="15"/>
  <c r="D12" i="15"/>
  <c r="D13" i="15"/>
  <c r="D14" i="15"/>
  <c r="D15" i="15"/>
  <c r="D16" i="15"/>
  <c r="D17" i="15"/>
  <c r="D18" i="15"/>
  <c r="D19" i="15"/>
  <c r="D20" i="15"/>
  <c r="D21" i="15"/>
  <c r="D22" i="15"/>
  <c r="D23" i="15"/>
  <c r="D24" i="15"/>
  <c r="D25" i="15"/>
  <c r="D26" i="15"/>
  <c r="D27" i="15"/>
</calcChain>
</file>

<file path=xl/sharedStrings.xml><?xml version="1.0" encoding="utf-8"?>
<sst xmlns="http://schemas.openxmlformats.org/spreadsheetml/2006/main" count="537" uniqueCount="245">
  <si>
    <t>年号</t>
    <rPh sb="0" eb="2">
      <t>ネンゴウ</t>
    </rPh>
    <phoneticPr fontId="1"/>
  </si>
  <si>
    <t>年</t>
    <rPh sb="0" eb="1">
      <t>ネン</t>
    </rPh>
    <phoneticPr fontId="1"/>
  </si>
  <si>
    <t>月</t>
    <rPh sb="0" eb="1">
      <t>ツキ</t>
    </rPh>
    <phoneticPr fontId="1"/>
  </si>
  <si>
    <t>日</t>
    <rPh sb="0" eb="1">
      <t>ヒ</t>
    </rPh>
    <phoneticPr fontId="1"/>
  </si>
  <si>
    <t>号</t>
    <rPh sb="0" eb="1">
      <t>ゴウ</t>
    </rPh>
    <phoneticPr fontId="1"/>
  </si>
  <si>
    <t>特調</t>
    <rPh sb="0" eb="1">
      <t>トク</t>
    </rPh>
    <rPh sb="1" eb="2">
      <t>チョウ</t>
    </rPh>
    <phoneticPr fontId="1"/>
  </si>
  <si>
    <t>利害</t>
    <rPh sb="0" eb="2">
      <t>リガイ</t>
    </rPh>
    <phoneticPr fontId="1"/>
  </si>
  <si>
    <t>官職</t>
    <rPh sb="0" eb="2">
      <t>カンショク</t>
    </rPh>
    <phoneticPr fontId="1"/>
  </si>
  <si>
    <t>S</t>
    <phoneticPr fontId="1"/>
  </si>
  <si>
    <t>-</t>
    <phoneticPr fontId="1"/>
  </si>
  <si>
    <t>有</t>
    <rPh sb="0" eb="1">
      <t>ア</t>
    </rPh>
    <phoneticPr fontId="1"/>
  </si>
  <si>
    <t>行政職（一）</t>
    <rPh sb="0" eb="2">
      <t>ギョウセイ</t>
    </rPh>
    <rPh sb="2" eb="3">
      <t>ショク</t>
    </rPh>
    <rPh sb="4" eb="5">
      <t>１</t>
    </rPh>
    <phoneticPr fontId="1"/>
  </si>
  <si>
    <t>H</t>
    <phoneticPr fontId="1"/>
  </si>
  <si>
    <t>一種</t>
    <rPh sb="0" eb="2">
      <t>イッシュ</t>
    </rPh>
    <phoneticPr fontId="1"/>
  </si>
  <si>
    <t>無</t>
    <rPh sb="0" eb="1">
      <t>ナ</t>
    </rPh>
    <phoneticPr fontId="1"/>
  </si>
  <si>
    <t>専門行政職</t>
    <rPh sb="0" eb="2">
      <t>センモン</t>
    </rPh>
    <rPh sb="2" eb="4">
      <t>ギョウセイ</t>
    </rPh>
    <rPh sb="4" eb="5">
      <t>ショク</t>
    </rPh>
    <phoneticPr fontId="1"/>
  </si>
  <si>
    <t>R</t>
    <phoneticPr fontId="1"/>
  </si>
  <si>
    <t>二種</t>
    <rPh sb="0" eb="1">
      <t>ニ</t>
    </rPh>
    <rPh sb="1" eb="2">
      <t>シュ</t>
    </rPh>
    <phoneticPr fontId="1"/>
  </si>
  <si>
    <t>税務職</t>
    <rPh sb="0" eb="2">
      <t>ゼイム</t>
    </rPh>
    <rPh sb="2" eb="3">
      <t>ショク</t>
    </rPh>
    <phoneticPr fontId="1"/>
  </si>
  <si>
    <t>三種</t>
    <rPh sb="0" eb="1">
      <t>サン</t>
    </rPh>
    <rPh sb="1" eb="2">
      <t>シュ</t>
    </rPh>
    <phoneticPr fontId="1"/>
  </si>
  <si>
    <t>公安職（一）</t>
    <rPh sb="0" eb="2">
      <t>コウアン</t>
    </rPh>
    <rPh sb="2" eb="3">
      <t>ショク</t>
    </rPh>
    <rPh sb="4" eb="5">
      <t>イチ</t>
    </rPh>
    <phoneticPr fontId="1"/>
  </si>
  <si>
    <t>四種</t>
    <rPh sb="0" eb="1">
      <t>ヨン</t>
    </rPh>
    <rPh sb="1" eb="2">
      <t>シュ</t>
    </rPh>
    <phoneticPr fontId="1"/>
  </si>
  <si>
    <t>公安職（二）</t>
    <rPh sb="0" eb="2">
      <t>コウアン</t>
    </rPh>
    <rPh sb="2" eb="3">
      <t>ショク</t>
    </rPh>
    <rPh sb="4" eb="5">
      <t>２</t>
    </rPh>
    <phoneticPr fontId="1"/>
  </si>
  <si>
    <t>海事職（一）</t>
    <rPh sb="0" eb="2">
      <t>カイジ</t>
    </rPh>
    <rPh sb="2" eb="3">
      <t>ショク</t>
    </rPh>
    <rPh sb="4" eb="5">
      <t>イチ</t>
    </rPh>
    <phoneticPr fontId="1"/>
  </si>
  <si>
    <t>教育職（一）</t>
    <rPh sb="0" eb="2">
      <t>キョウイク</t>
    </rPh>
    <rPh sb="2" eb="3">
      <t>ショク</t>
    </rPh>
    <rPh sb="4" eb="5">
      <t>イチ</t>
    </rPh>
    <phoneticPr fontId="1"/>
  </si>
  <si>
    <t>研究職</t>
    <rPh sb="0" eb="3">
      <t>ケンキュウショク</t>
    </rPh>
    <phoneticPr fontId="1"/>
  </si>
  <si>
    <t>医療職（一）</t>
    <rPh sb="0" eb="2">
      <t>イリョウ</t>
    </rPh>
    <rPh sb="2" eb="3">
      <t>ショク</t>
    </rPh>
    <rPh sb="4" eb="5">
      <t>イチ</t>
    </rPh>
    <phoneticPr fontId="1"/>
  </si>
  <si>
    <t>医療職（二）</t>
    <rPh sb="0" eb="2">
      <t>イリョウ</t>
    </rPh>
    <rPh sb="2" eb="3">
      <t>ショク</t>
    </rPh>
    <rPh sb="4" eb="5">
      <t>２</t>
    </rPh>
    <phoneticPr fontId="1"/>
  </si>
  <si>
    <t>医療職（三）</t>
    <rPh sb="0" eb="2">
      <t>イリョウ</t>
    </rPh>
    <rPh sb="2" eb="3">
      <t>ショク</t>
    </rPh>
    <rPh sb="4" eb="5">
      <t>３</t>
    </rPh>
    <phoneticPr fontId="1"/>
  </si>
  <si>
    <t>指定職</t>
    <rPh sb="0" eb="3">
      <t>シテイショク</t>
    </rPh>
    <phoneticPr fontId="1"/>
  </si>
  <si>
    <t>特号</t>
    <rPh sb="0" eb="1">
      <t>トク</t>
    </rPh>
    <rPh sb="1" eb="2">
      <t>ゴウ</t>
    </rPh>
    <phoneticPr fontId="1"/>
  </si>
  <si>
    <t>特定任期付職員</t>
    <rPh sb="0" eb="2">
      <t>トクテイ</t>
    </rPh>
    <rPh sb="2" eb="4">
      <t>ニンキ</t>
    </rPh>
    <rPh sb="4" eb="5">
      <t>ツ</t>
    </rPh>
    <rPh sb="5" eb="7">
      <t>ショクイン</t>
    </rPh>
    <phoneticPr fontId="1"/>
  </si>
  <si>
    <t>任期付研究員</t>
    <rPh sb="0" eb="2">
      <t>ニンキ</t>
    </rPh>
    <rPh sb="2" eb="3">
      <t>ツ</t>
    </rPh>
    <rPh sb="3" eb="6">
      <t>ケンキュウイン</t>
    </rPh>
    <phoneticPr fontId="1"/>
  </si>
  <si>
    <t>検事総長</t>
    <rPh sb="0" eb="2">
      <t>ケンジ</t>
    </rPh>
    <rPh sb="2" eb="4">
      <t>ソウチョウ</t>
    </rPh>
    <phoneticPr fontId="1"/>
  </si>
  <si>
    <t>次長検事</t>
    <rPh sb="0" eb="2">
      <t>ジチョウ</t>
    </rPh>
    <rPh sb="2" eb="4">
      <t>ケンジ</t>
    </rPh>
    <phoneticPr fontId="1"/>
  </si>
  <si>
    <t>東京高等検察庁検事長</t>
    <rPh sb="0" eb="2">
      <t>トウキョウ</t>
    </rPh>
    <rPh sb="2" eb="4">
      <t>コウトウ</t>
    </rPh>
    <rPh sb="4" eb="7">
      <t>ケンサツチョウ</t>
    </rPh>
    <rPh sb="7" eb="9">
      <t>ケンジ</t>
    </rPh>
    <rPh sb="9" eb="10">
      <t>チョウ</t>
    </rPh>
    <phoneticPr fontId="1"/>
  </si>
  <si>
    <t>その他の検事長</t>
    <phoneticPr fontId="1"/>
  </si>
  <si>
    <t>検事</t>
    <rPh sb="0" eb="2">
      <t>ケンジ</t>
    </rPh>
    <phoneticPr fontId="1"/>
  </si>
  <si>
    <t>副検事</t>
    <rPh sb="0" eb="3">
      <t>フクケンジ</t>
    </rPh>
    <phoneticPr fontId="1"/>
  </si>
  <si>
    <t>再就職先区分</t>
    <rPh sb="0" eb="3">
      <t>サイシュウショク</t>
    </rPh>
    <rPh sb="3" eb="4">
      <t>サキ</t>
    </rPh>
    <rPh sb="4" eb="6">
      <t>クブン</t>
    </rPh>
    <phoneticPr fontId="1"/>
  </si>
  <si>
    <t>イ</t>
    <phoneticPr fontId="1"/>
  </si>
  <si>
    <t>国又は地方公共団体</t>
    <rPh sb="0" eb="1">
      <t>クニ</t>
    </rPh>
    <rPh sb="1" eb="2">
      <t>マタ</t>
    </rPh>
    <rPh sb="3" eb="9">
      <t>チホウコウキョウダンタイ</t>
    </rPh>
    <phoneticPr fontId="1"/>
  </si>
  <si>
    <t>ロ</t>
    <phoneticPr fontId="1"/>
  </si>
  <si>
    <t>独立行政法人</t>
    <rPh sb="0" eb="2">
      <t>ドクリツ</t>
    </rPh>
    <rPh sb="2" eb="4">
      <t>ギョウセイ</t>
    </rPh>
    <rPh sb="4" eb="6">
      <t>ホウジン</t>
    </rPh>
    <phoneticPr fontId="1"/>
  </si>
  <si>
    <t>ハ</t>
    <phoneticPr fontId="1"/>
  </si>
  <si>
    <t>国立大学法人</t>
    <rPh sb="0" eb="2">
      <t>コクリツ</t>
    </rPh>
    <rPh sb="2" eb="4">
      <t>ダイガク</t>
    </rPh>
    <rPh sb="4" eb="6">
      <t>ホウジン</t>
    </rPh>
    <phoneticPr fontId="1"/>
  </si>
  <si>
    <t>二</t>
    <rPh sb="0" eb="1">
      <t>ニ</t>
    </rPh>
    <phoneticPr fontId="1"/>
  </si>
  <si>
    <t>特殊法人</t>
    <rPh sb="0" eb="2">
      <t>トクシュ</t>
    </rPh>
    <rPh sb="2" eb="4">
      <t>ホウジン</t>
    </rPh>
    <phoneticPr fontId="1"/>
  </si>
  <si>
    <t>ホ</t>
    <phoneticPr fontId="1"/>
  </si>
  <si>
    <t>認可法人</t>
    <rPh sb="0" eb="2">
      <t>ニンカ</t>
    </rPh>
    <rPh sb="2" eb="4">
      <t>ホウジン</t>
    </rPh>
    <phoneticPr fontId="1"/>
  </si>
  <si>
    <t>ヘ</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</si>
  <si>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</si>
  <si>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ト</t>
    <phoneticPr fontId="1"/>
  </si>
  <si>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1"/>
  </si>
  <si>
    <t>チ</t>
    <phoneticPr fontId="1"/>
  </si>
  <si>
    <t>学校法人</t>
    <rPh sb="0" eb="2">
      <t>ガッコウ</t>
    </rPh>
    <rPh sb="2" eb="4">
      <t>ホウジン</t>
    </rPh>
    <phoneticPr fontId="1"/>
  </si>
  <si>
    <t>リ</t>
    <phoneticPr fontId="1"/>
  </si>
  <si>
    <t>社会福祉法人</t>
    <rPh sb="0" eb="6">
      <t>シャカイフクシホウジン</t>
    </rPh>
    <phoneticPr fontId="1"/>
  </si>
  <si>
    <t>ヌ</t>
    <phoneticPr fontId="1"/>
  </si>
  <si>
    <t>更生保護法人</t>
    <rPh sb="0" eb="6">
      <t>コウセイホゴホウジン</t>
    </rPh>
    <phoneticPr fontId="1"/>
  </si>
  <si>
    <t>ル</t>
    <phoneticPr fontId="1"/>
  </si>
  <si>
    <t>その他の非営利法人</t>
    <rPh sb="2" eb="3">
      <t>タ</t>
    </rPh>
    <rPh sb="4" eb="9">
      <t>ヒエイリホウジン</t>
    </rPh>
    <phoneticPr fontId="1"/>
  </si>
  <si>
    <t>ヲ</t>
    <phoneticPr fontId="1"/>
  </si>
  <si>
    <t>営利法人</t>
    <rPh sb="0" eb="4">
      <t>エイリホウジン</t>
    </rPh>
    <phoneticPr fontId="1"/>
  </si>
  <si>
    <t>ワ</t>
    <phoneticPr fontId="1"/>
  </si>
  <si>
    <t>自営業</t>
    <rPh sb="0" eb="3">
      <t>ジエイギョウ</t>
    </rPh>
    <phoneticPr fontId="1"/>
  </si>
  <si>
    <t>カ</t>
    <phoneticPr fontId="1"/>
  </si>
  <si>
    <t>その他</t>
    <rPh sb="2" eb="3">
      <t>タ</t>
    </rPh>
    <phoneticPr fontId="1"/>
  </si>
  <si>
    <t>別記様式第10（第11条関係）</t>
    <rPh sb="0" eb="2">
      <t>ベッキ</t>
    </rPh>
    <rPh sb="2" eb="4">
      <t>ヨウシキ</t>
    </rPh>
    <rPh sb="4" eb="5">
      <t>ダイ</t>
    </rPh>
    <rPh sb="8" eb="9">
      <t>ダイ</t>
    </rPh>
    <rPh sb="11" eb="12">
      <t>ジョウ</t>
    </rPh>
    <rPh sb="12" eb="14">
      <t>カンケイ</t>
    </rPh>
    <phoneticPr fontId="1"/>
  </si>
  <si>
    <t>離職時年齢</t>
    <rPh sb="0" eb="2">
      <t>リショク</t>
    </rPh>
    <rPh sb="2" eb="3">
      <t>ジ</t>
    </rPh>
    <rPh sb="3" eb="5">
      <t>ネンレイ</t>
    </rPh>
    <phoneticPr fontId="1"/>
  </si>
  <si>
    <t>条別</t>
    <phoneticPr fontId="1"/>
  </si>
  <si>
    <t>ふりがな</t>
    <phoneticPr fontId="1"/>
  </si>
  <si>
    <t>①氏名</t>
  </si>
  <si>
    <t>②生年月日</t>
    <rPh sb="1" eb="3">
      <t>セイネン</t>
    </rPh>
    <rPh sb="3" eb="5">
      <t>ガッピ</t>
    </rPh>
    <phoneticPr fontId="1"/>
  </si>
  <si>
    <t>③離職時の官職</t>
    <rPh sb="1" eb="3">
      <t>リショク</t>
    </rPh>
    <rPh sb="3" eb="4">
      <t>ジ</t>
    </rPh>
    <phoneticPr fontId="1"/>
  </si>
  <si>
    <t>④離職前の求職開始日</t>
    <phoneticPr fontId="1"/>
  </si>
  <si>
    <r>
      <rPr>
        <b/>
        <sz val="18"/>
        <color rgb="FFFF0000"/>
        <rFont val="ＭＳ 明朝"/>
        <family val="1"/>
        <charset val="128"/>
      </rPr>
      <t>空白セル</t>
    </r>
    <r>
      <rPr>
        <sz val="9"/>
        <rFont val="ＭＳ 明朝"/>
        <family val="1"/>
        <charset val="128"/>
      </rPr>
      <t xml:space="preserve">
【在職中の届出のみ】
⑤再就職の約束をした日</t>
    </r>
    <rPh sb="6" eb="9">
      <t>ザイショクチュウ</t>
    </rPh>
    <rPh sb="10" eb="12">
      <t>トドケデ</t>
    </rPh>
    <rPh sb="17" eb="20">
      <t>サイシュウショク</t>
    </rPh>
    <rPh sb="21" eb="23">
      <t>ヤクソク</t>
    </rPh>
    <rPh sb="26" eb="27">
      <t>ビ</t>
    </rPh>
    <phoneticPr fontId="1"/>
  </si>
  <si>
    <t>⑤離職前の求職開始日から離職日までの間の職員としての在職状況及び職務内容（イロハニまとめ）</t>
    <phoneticPr fontId="1"/>
  </si>
  <si>
    <t>⑤「イ」離職前の求職開始日から離職日までの間の職員としての在職状況及び職務内容</t>
    <phoneticPr fontId="1"/>
  </si>
  <si>
    <t>⑤「ロ」離職前の求職開始日から離職日までの間の職員としての在職状況及び職務内容</t>
    <phoneticPr fontId="1"/>
  </si>
  <si>
    <t>⑤「ハ」離職前の求職開始日から離職日までの間の職員としての在職状況及び職務内容</t>
    <phoneticPr fontId="1"/>
  </si>
  <si>
    <t>⑤「ニ」離職前の求職開始日から離職日までの間の職員としての在職状況及び職務内容</t>
    <phoneticPr fontId="1"/>
  </si>
  <si>
    <t>⑥離職日</t>
    <rPh sb="1" eb="3">
      <t>リショク</t>
    </rPh>
    <rPh sb="3" eb="4">
      <t>ビ</t>
    </rPh>
    <phoneticPr fontId="1"/>
  </si>
  <si>
    <t>⑦再就職日</t>
    <rPh sb="1" eb="4">
      <t>サイシュウショク</t>
    </rPh>
    <rPh sb="4" eb="5">
      <t>ビ</t>
    </rPh>
    <phoneticPr fontId="1"/>
  </si>
  <si>
    <t>⑧再就職先の名称及び連絡先</t>
    <rPh sb="1" eb="4">
      <t>サイシュウショク</t>
    </rPh>
    <rPh sb="4" eb="5">
      <t>サキ</t>
    </rPh>
    <rPh sb="6" eb="8">
      <t>メイショウ</t>
    </rPh>
    <rPh sb="8" eb="9">
      <t>オヨ</t>
    </rPh>
    <rPh sb="10" eb="13">
      <t>レンラクサキ</t>
    </rPh>
    <phoneticPr fontId="1"/>
  </si>
  <si>
    <t>⑨再就職先の業務内容</t>
    <rPh sb="1" eb="4">
      <t>サイシュウショク</t>
    </rPh>
    <rPh sb="4" eb="5">
      <t>サキ</t>
    </rPh>
    <rPh sb="6" eb="8">
      <t>ギョウム</t>
    </rPh>
    <rPh sb="8" eb="10">
      <t>ナイヨウ</t>
    </rPh>
    <phoneticPr fontId="1"/>
  </si>
  <si>
    <t>⑩再就職先のおける地位</t>
    <rPh sb="4" eb="5">
      <t>サキ</t>
    </rPh>
    <rPh sb="9" eb="11">
      <t>チイ</t>
    </rPh>
    <phoneticPr fontId="1"/>
  </si>
  <si>
    <t>⑪求職の承認の有無</t>
    <phoneticPr fontId="1"/>
  </si>
  <si>
    <t>⑫官民人材交流センターの援助の有無</t>
    <rPh sb="15" eb="17">
      <t>ウム</t>
    </rPh>
    <phoneticPr fontId="1"/>
  </si>
  <si>
    <t>⑬官民人材交流センター以外の援助（１～４段まとめ）</t>
    <rPh sb="20" eb="21">
      <t>ダン</t>
    </rPh>
    <phoneticPr fontId="1"/>
  </si>
  <si>
    <t>⑬「１段目」官民人材交流センター以外の援助</t>
    <rPh sb="3" eb="5">
      <t>ダンメ</t>
    </rPh>
    <phoneticPr fontId="1"/>
  </si>
  <si>
    <t>⑬「２段目」官民人材交流センター以外の援助</t>
    <phoneticPr fontId="1"/>
  </si>
  <si>
    <t>⑬「３段目」官民人材交流センター以外の援助</t>
    <phoneticPr fontId="1"/>
  </si>
  <si>
    <t>⑬「４段目」官民人材交流センター以外の援助</t>
    <phoneticPr fontId="1"/>
  </si>
  <si>
    <r>
      <rPr>
        <sz val="12"/>
        <color rgb="FFFF0000"/>
        <rFont val="ＭＳ 明朝"/>
        <family val="1"/>
        <charset val="128"/>
      </rPr>
      <t>空白セル</t>
    </r>
    <r>
      <rPr>
        <sz val="10"/>
        <rFont val="ＭＳ 明朝"/>
        <family val="1"/>
        <charset val="128"/>
      </rPr>
      <t xml:space="preserve">
(A)
種別</t>
    </r>
    <rPh sb="0" eb="2">
      <t>クウハク</t>
    </rPh>
    <phoneticPr fontId="1"/>
  </si>
  <si>
    <r>
      <rPr>
        <sz val="14"/>
        <color rgb="FFFF0000"/>
        <rFont val="ＭＳ 明朝"/>
        <family val="1"/>
        <charset val="128"/>
      </rPr>
      <t>空白セル</t>
    </r>
    <r>
      <rPr>
        <sz val="10"/>
        <rFont val="ＭＳ 明朝"/>
        <family val="1"/>
        <charset val="128"/>
      </rPr>
      <t xml:space="preserve">
(B)
退職事由</t>
    </r>
    <rPh sb="0" eb="2">
      <t>クウハク</t>
    </rPh>
    <phoneticPr fontId="1"/>
  </si>
  <si>
    <t>(A)俸給表</t>
    <phoneticPr fontId="1"/>
  </si>
  <si>
    <t>(B)
職務の級</t>
    <phoneticPr fontId="1"/>
  </si>
  <si>
    <t>(C)
俸給の特別調整額の区分</t>
    <phoneticPr fontId="1"/>
  </si>
  <si>
    <t>(D)
再就職先区分</t>
    <rPh sb="4" eb="7">
      <t>サイシュウショク</t>
    </rPh>
    <rPh sb="7" eb="8">
      <t>サキ</t>
    </rPh>
    <rPh sb="8" eb="10">
      <t>クブン</t>
    </rPh>
    <phoneticPr fontId="1"/>
  </si>
  <si>
    <t>(E)利害関係の有無</t>
    <phoneticPr fontId="1"/>
  </si>
  <si>
    <t>離職後の事後届出のみ記入
（F）
報酬が160万円を超える見込みとなった日</t>
    <rPh sb="0" eb="3">
      <t>リショクゴ</t>
    </rPh>
    <rPh sb="4" eb="8">
      <t>ジゴトドケデ</t>
    </rPh>
    <rPh sb="10" eb="12">
      <t>キニュウ</t>
    </rPh>
    <phoneticPr fontId="1"/>
  </si>
  <si>
    <t>届出者の住所</t>
    <rPh sb="0" eb="2">
      <t>トドケデ</t>
    </rPh>
    <rPh sb="2" eb="3">
      <t>シャ</t>
    </rPh>
    <rPh sb="4" eb="6">
      <t>ジュウショ</t>
    </rPh>
    <phoneticPr fontId="1"/>
  </si>
  <si>
    <t>届出者の電話番号</t>
    <rPh sb="0" eb="2">
      <t>トドケデ</t>
    </rPh>
    <rPh sb="2" eb="3">
      <t>シャ</t>
    </rPh>
    <rPh sb="4" eb="6">
      <t>デンワ</t>
    </rPh>
    <rPh sb="6" eb="8">
      <t>バンゴウ</t>
    </rPh>
    <phoneticPr fontId="1"/>
  </si>
  <si>
    <t>届出日</t>
    <rPh sb="0" eb="2">
      <t>トドケデ</t>
    </rPh>
    <rPh sb="2" eb="3">
      <t>ビ</t>
    </rPh>
    <phoneticPr fontId="1"/>
  </si>
  <si>
    <r>
      <rPr>
        <sz val="12"/>
        <color rgb="FFFF0000"/>
        <rFont val="ＭＳ 明朝"/>
        <family val="1"/>
        <charset val="128"/>
      </rPr>
      <t>空白セル</t>
    </r>
    <r>
      <rPr>
        <sz val="9"/>
        <rFont val="ＭＳ 明朝"/>
        <family val="1"/>
        <charset val="128"/>
      </rPr>
      <t xml:space="preserve">
各府省等
受理日</t>
    </r>
    <rPh sb="5" eb="8">
      <t>カクフショウ</t>
    </rPh>
    <rPh sb="8" eb="9">
      <t>トウ</t>
    </rPh>
    <rPh sb="10" eb="12">
      <t>ジュリ</t>
    </rPh>
    <rPh sb="12" eb="13">
      <t>ヒ</t>
    </rPh>
    <phoneticPr fontId="1"/>
  </si>
  <si>
    <r>
      <t xml:space="preserve">管理職職員であった者が再就職した場合の届出
</t>
    </r>
    <r>
      <rPr>
        <sz val="14"/>
        <color indexed="8"/>
        <rFont val="ＭＳ 明朝"/>
        <family val="1"/>
        <charset val="128"/>
      </rPr>
      <t>（国家公務員法（昭和22年法律第120号）第106条の24第２項関連）</t>
    </r>
    <rPh sb="11" eb="14">
      <t>サイシュウショク</t>
    </rPh>
    <rPh sb="16" eb="18">
      <t>バアイ</t>
    </rPh>
    <phoneticPr fontId="1"/>
  </si>
  <si>
    <t>離職前の求職開始日がなかった場合</t>
    <phoneticPr fontId="1"/>
  </si>
  <si>
    <t>求職開始日</t>
    <phoneticPr fontId="1"/>
  </si>
  <si>
    <t>所属・官職</t>
    <rPh sb="0" eb="2">
      <t>ショゾク</t>
    </rPh>
    <rPh sb="3" eb="5">
      <t>カンショク</t>
    </rPh>
    <phoneticPr fontId="1"/>
  </si>
  <si>
    <t>在職期間
自</t>
    <rPh sb="0" eb="2">
      <t>ザイショク</t>
    </rPh>
    <rPh sb="2" eb="4">
      <t>キカン</t>
    </rPh>
    <rPh sb="5" eb="6">
      <t>ジ</t>
    </rPh>
    <phoneticPr fontId="1"/>
  </si>
  <si>
    <t>在職期間
至</t>
    <rPh sb="0" eb="2">
      <t>ザイショク</t>
    </rPh>
    <rPh sb="2" eb="4">
      <t>キカン</t>
    </rPh>
    <rPh sb="5" eb="6">
      <t>イタ</t>
    </rPh>
    <phoneticPr fontId="1"/>
  </si>
  <si>
    <t>職務内容</t>
    <rPh sb="0" eb="2">
      <t>ショクム</t>
    </rPh>
    <rPh sb="2" eb="4">
      <t>ナイヨウ</t>
    </rPh>
    <phoneticPr fontId="1"/>
  </si>
  <si>
    <t>再就職先の名称</t>
    <rPh sb="0" eb="3">
      <t>サイシュウショク</t>
    </rPh>
    <rPh sb="3" eb="4">
      <t>サキ</t>
    </rPh>
    <rPh sb="5" eb="7">
      <t>メイショウ</t>
    </rPh>
    <phoneticPr fontId="1"/>
  </si>
  <si>
    <t>再就職先の所在地</t>
    <rPh sb="0" eb="3">
      <t>サイシュウショク</t>
    </rPh>
    <rPh sb="3" eb="4">
      <t>サキ</t>
    </rPh>
    <rPh sb="5" eb="8">
      <t>ショザイチ</t>
    </rPh>
    <phoneticPr fontId="1"/>
  </si>
  <si>
    <t>再就職先の電話番号</t>
    <rPh sb="0" eb="3">
      <t>サイシュウショク</t>
    </rPh>
    <rPh sb="3" eb="4">
      <t>サキ</t>
    </rPh>
    <rPh sb="5" eb="7">
      <t>デンワ</t>
    </rPh>
    <rPh sb="7" eb="9">
      <t>バンゴウ</t>
    </rPh>
    <phoneticPr fontId="1"/>
  </si>
  <si>
    <t>官民人材交流センター以外の援助がなかった場合</t>
    <rPh sb="10" eb="12">
      <t>イガイ</t>
    </rPh>
    <rPh sb="20" eb="22">
      <t>バアイ</t>
    </rPh>
    <phoneticPr fontId="1"/>
  </si>
  <si>
    <t>ふりがな（援助者の氏名又は名称）</t>
    <phoneticPr fontId="1"/>
  </si>
  <si>
    <t>援助者の氏名又は名称</t>
    <rPh sb="0" eb="3">
      <t>エンジョシャ</t>
    </rPh>
    <rPh sb="4" eb="6">
      <t>シメイ</t>
    </rPh>
    <rPh sb="6" eb="7">
      <t>マタ</t>
    </rPh>
    <rPh sb="8" eb="10">
      <t>メイショウ</t>
    </rPh>
    <phoneticPr fontId="1"/>
  </si>
  <si>
    <t>援助の内容</t>
    <rPh sb="0" eb="2">
      <t>エンジョ</t>
    </rPh>
    <rPh sb="3" eb="5">
      <t>ナイヨウ</t>
    </rPh>
    <phoneticPr fontId="1"/>
  </si>
  <si>
    <t>年</t>
  </si>
  <si>
    <t>月　</t>
  </si>
  <si>
    <t>日</t>
  </si>
  <si>
    <t>24-2</t>
    <phoneticPr fontId="1"/>
  </si>
  <si>
    <t>内閣総理大臣</t>
    <rPh sb="0" eb="2">
      <t>ナイカク</t>
    </rPh>
    <rPh sb="2" eb="4">
      <t>ソウリ</t>
    </rPh>
    <rPh sb="4" eb="6">
      <t>ダイジン</t>
    </rPh>
    <phoneticPr fontId="1"/>
  </si>
  <si>
    <t>殿</t>
    <rPh sb="0" eb="1">
      <t>トノ</t>
    </rPh>
    <phoneticPr fontId="1"/>
  </si>
  <si>
    <t>住　所</t>
    <rPh sb="0" eb="1">
      <t>ジュウ</t>
    </rPh>
    <rPh sb="2" eb="3">
      <t>ショ</t>
    </rPh>
    <phoneticPr fontId="1"/>
  </si>
  <si>
    <t xml:space="preserve"> </t>
    <phoneticPr fontId="14"/>
  </si>
  <si>
    <t>氏名</t>
    <rPh sb="0" eb="2">
      <t>シメイ</t>
    </rPh>
    <phoneticPr fontId="1"/>
  </si>
  <si>
    <t>電話番号</t>
    <rPh sb="0" eb="2">
      <t>デンワ</t>
    </rPh>
    <rPh sb="2" eb="4">
      <t>バンゴウ</t>
    </rPh>
    <phoneticPr fontId="1"/>
  </si>
  <si>
    <t>　 国家公務員法（昭和22年法律第120号）第106条の24第２項の規定により、次のとおり
 届け出ます。</t>
    <phoneticPr fontId="1"/>
  </si>
  <si>
    <t>１</t>
    <phoneticPr fontId="1"/>
  </si>
  <si>
    <t>（ふりがな）</t>
    <phoneticPr fontId="1"/>
  </si>
  <si>
    <t>氏名</t>
    <phoneticPr fontId="1"/>
  </si>
  <si>
    <t>２</t>
    <phoneticPr fontId="1"/>
  </si>
  <si>
    <t>生年月日</t>
    <rPh sb="0" eb="4">
      <t>セイネンガッピ</t>
    </rPh>
    <phoneticPr fontId="1"/>
  </si>
  <si>
    <t>S</t>
  </si>
  <si>
    <t>月</t>
    <phoneticPr fontId="1"/>
  </si>
  <si>
    <t>データベースに張り付ける行</t>
    <rPh sb="7" eb="8">
      <t>ハ</t>
    </rPh>
    <rPh sb="9" eb="10">
      <t>ツ</t>
    </rPh>
    <rPh sb="12" eb="13">
      <t>ギョウ</t>
    </rPh>
    <phoneticPr fontId="1"/>
  </si>
  <si>
    <t>３</t>
    <phoneticPr fontId="1"/>
  </si>
  <si>
    <t>離職時の官職</t>
    <rPh sb="0" eb="2">
      <t>リショク</t>
    </rPh>
    <rPh sb="2" eb="3">
      <t>ジ</t>
    </rPh>
    <rPh sb="4" eb="6">
      <t>カンショク</t>
    </rPh>
    <phoneticPr fontId="1"/>
  </si>
  <si>
    <t>４</t>
    <phoneticPr fontId="1"/>
  </si>
  <si>
    <t>離職前の求職開始日</t>
    <rPh sb="0" eb="2">
      <t>リショク</t>
    </rPh>
    <rPh sb="2" eb="3">
      <t>マエ</t>
    </rPh>
    <rPh sb="4" eb="6">
      <t>キュウショク</t>
    </rPh>
    <rPh sb="6" eb="9">
      <t>カイシビ</t>
    </rPh>
    <phoneticPr fontId="1"/>
  </si>
  <si>
    <t>R</t>
  </si>
  <si>
    <t>（</t>
    <phoneticPr fontId="1"/>
  </si>
  <si>
    <t>離職前の求職開始日がなかった場合）</t>
    <rPh sb="0" eb="2">
      <t>リショク</t>
    </rPh>
    <rPh sb="2" eb="3">
      <t>マエ</t>
    </rPh>
    <rPh sb="4" eb="6">
      <t>キュウショク</t>
    </rPh>
    <rPh sb="6" eb="9">
      <t>カイシビ</t>
    </rPh>
    <rPh sb="14" eb="16">
      <t>バアイ</t>
    </rPh>
    <phoneticPr fontId="1"/>
  </si>
  <si>
    <t>５</t>
    <phoneticPr fontId="1"/>
  </si>
  <si>
    <t>離職前の求職開始日から離職日までの間の職員としての在職状況及び職務内容</t>
    <rPh sb="0" eb="2">
      <t>リショク</t>
    </rPh>
    <rPh sb="2" eb="3">
      <t>マエ</t>
    </rPh>
    <rPh sb="4" eb="6">
      <t>キュウショク</t>
    </rPh>
    <rPh sb="6" eb="9">
      <t>カイシビ</t>
    </rPh>
    <rPh sb="11" eb="13">
      <t>リショク</t>
    </rPh>
    <rPh sb="13" eb="14">
      <t>ビ</t>
    </rPh>
    <rPh sb="17" eb="18">
      <t>アイダ</t>
    </rPh>
    <rPh sb="19" eb="21">
      <t>ショクイン</t>
    </rPh>
    <rPh sb="25" eb="27">
      <t>ザイショク</t>
    </rPh>
    <rPh sb="27" eb="29">
      <t>ジョウキョウ</t>
    </rPh>
    <rPh sb="29" eb="30">
      <t>オヨ</t>
    </rPh>
    <rPh sb="31" eb="33">
      <t>ショクム</t>
    </rPh>
    <rPh sb="33" eb="35">
      <t>ナイヨウ</t>
    </rPh>
    <phoneticPr fontId="1"/>
  </si>
  <si>
    <t>在職期間</t>
    <rPh sb="0" eb="2">
      <t>ザイショク</t>
    </rPh>
    <rPh sb="2" eb="4">
      <t>キカン</t>
    </rPh>
    <phoneticPr fontId="1"/>
  </si>
  <si>
    <t>自</t>
    <rPh sb="0" eb="1">
      <t>ジ</t>
    </rPh>
    <phoneticPr fontId="1"/>
  </si>
  <si>
    <t>至</t>
    <rPh sb="0" eb="1">
      <t>イタ</t>
    </rPh>
    <phoneticPr fontId="1"/>
  </si>
  <si>
    <t>ニ</t>
    <phoneticPr fontId="1"/>
  </si>
  <si>
    <t>６</t>
    <phoneticPr fontId="1"/>
  </si>
  <si>
    <t>離職日</t>
    <rPh sb="0" eb="2">
      <t>リショク</t>
    </rPh>
    <rPh sb="2" eb="3">
      <t>ビ</t>
    </rPh>
    <phoneticPr fontId="1"/>
  </si>
  <si>
    <t>７</t>
    <phoneticPr fontId="1"/>
  </si>
  <si>
    <t>再就職日</t>
    <rPh sb="0" eb="3">
      <t>サイシュウショク</t>
    </rPh>
    <rPh sb="3" eb="4">
      <t>ヒ</t>
    </rPh>
    <phoneticPr fontId="1"/>
  </si>
  <si>
    <t>８</t>
    <phoneticPr fontId="1"/>
  </si>
  <si>
    <t>再就職先の</t>
    <rPh sb="0" eb="3">
      <t>サイシュウショク</t>
    </rPh>
    <rPh sb="3" eb="4">
      <t>サキ</t>
    </rPh>
    <phoneticPr fontId="1"/>
  </si>
  <si>
    <t>再就職先の名称：</t>
    <rPh sb="0" eb="3">
      <t>サイシュウショク</t>
    </rPh>
    <rPh sb="3" eb="4">
      <t>サキ</t>
    </rPh>
    <rPh sb="5" eb="7">
      <t>メイショウ</t>
    </rPh>
    <phoneticPr fontId="1"/>
  </si>
  <si>
    <t>名称及び連絡先</t>
    <phoneticPr fontId="1"/>
  </si>
  <si>
    <t>再就職先の連絡先：</t>
    <rPh sb="0" eb="4">
      <t>サイシュウショクサキ</t>
    </rPh>
    <rPh sb="5" eb="8">
      <t>レンラクサキ</t>
    </rPh>
    <phoneticPr fontId="1"/>
  </si>
  <si>
    <t>９</t>
    <phoneticPr fontId="1"/>
  </si>
  <si>
    <t>再就職先の業務内容</t>
    <rPh sb="0" eb="3">
      <t>サイシュウショク</t>
    </rPh>
    <rPh sb="3" eb="4">
      <t>サキ</t>
    </rPh>
    <rPh sb="5" eb="7">
      <t>ギョウム</t>
    </rPh>
    <rPh sb="7" eb="9">
      <t>ナイヨウ</t>
    </rPh>
    <phoneticPr fontId="1"/>
  </si>
  <si>
    <t>10</t>
    <phoneticPr fontId="1"/>
  </si>
  <si>
    <t>再就職先における地位</t>
    <rPh sb="0" eb="3">
      <t>サイシュウショク</t>
    </rPh>
    <rPh sb="3" eb="4">
      <t>サキ</t>
    </rPh>
    <rPh sb="8" eb="10">
      <t>チイ</t>
    </rPh>
    <phoneticPr fontId="1"/>
  </si>
  <si>
    <t>11</t>
    <phoneticPr fontId="1"/>
  </si>
  <si>
    <t>求職の承認の有無</t>
    <rPh sb="0" eb="2">
      <t>キュウショク</t>
    </rPh>
    <rPh sb="3" eb="5">
      <t>ショウニン</t>
    </rPh>
    <rPh sb="6" eb="8">
      <t>ウム</t>
    </rPh>
    <phoneticPr fontId="1"/>
  </si>
  <si>
    <t>12</t>
    <phoneticPr fontId="1"/>
  </si>
  <si>
    <t>官民人材交流センターの援助の有無</t>
    <rPh sb="0" eb="2">
      <t>カンミン</t>
    </rPh>
    <rPh sb="2" eb="4">
      <t>ジンザイ</t>
    </rPh>
    <rPh sb="4" eb="6">
      <t>コウリュウ</t>
    </rPh>
    <rPh sb="11" eb="13">
      <t>エンジョ</t>
    </rPh>
    <rPh sb="14" eb="16">
      <t>ウム</t>
    </rPh>
    <phoneticPr fontId="1"/>
  </si>
  <si>
    <t>13</t>
    <phoneticPr fontId="1"/>
  </si>
  <si>
    <t>官民人材交流センター以外の援助</t>
    <rPh sb="0" eb="2">
      <t>カンミン</t>
    </rPh>
    <rPh sb="2" eb="4">
      <t>ジンザイ</t>
    </rPh>
    <rPh sb="4" eb="6">
      <t>コウリュウ</t>
    </rPh>
    <rPh sb="10" eb="12">
      <t>イガイ</t>
    </rPh>
    <rPh sb="13" eb="15">
      <t>エンジョ</t>
    </rPh>
    <phoneticPr fontId="1"/>
  </si>
  <si>
    <t>官民人材交流センター以外の援助がなかった場合）</t>
    <rPh sb="0" eb="2">
      <t>カンミン</t>
    </rPh>
    <rPh sb="2" eb="4">
      <t>ジンザイ</t>
    </rPh>
    <rPh sb="4" eb="6">
      <t>コウリュウ</t>
    </rPh>
    <rPh sb="10" eb="12">
      <t>イガイ</t>
    </rPh>
    <rPh sb="13" eb="15">
      <t>エンジョ</t>
    </rPh>
    <rPh sb="20" eb="22">
      <t>バアイ</t>
    </rPh>
    <phoneticPr fontId="1"/>
  </si>
  <si>
    <t>（記載上の注意）</t>
    <rPh sb="1" eb="3">
      <t>キサイ</t>
    </rPh>
    <rPh sb="3" eb="4">
      <t>ウエ</t>
    </rPh>
    <rPh sb="5" eb="7">
      <t>チュウイ</t>
    </rPh>
    <phoneticPr fontId="1"/>
  </si>
  <si>
    <t>□のついた項目は該当する□の中にレ点を記入すること。</t>
    <rPh sb="5" eb="7">
      <t>コウモク</t>
    </rPh>
    <rPh sb="8" eb="10">
      <t>ガイトウ</t>
    </rPh>
    <rPh sb="14" eb="15">
      <t>ナカ</t>
    </rPh>
    <rPh sb="17" eb="18">
      <t>テン</t>
    </rPh>
    <rPh sb="19" eb="21">
      <t>キニュウ</t>
    </rPh>
    <phoneticPr fontId="1"/>
  </si>
  <si>
    <t>離職前の求職開始日から離職日までの間の職員としての在職状況及び職務内容については、離職前の求職開始日があった場合に記載すること。</t>
    <rPh sb="0" eb="2">
      <t>リショク</t>
    </rPh>
    <rPh sb="2" eb="3">
      <t>マエ</t>
    </rPh>
    <rPh sb="4" eb="6">
      <t>キュウショク</t>
    </rPh>
    <rPh sb="6" eb="9">
      <t>カイシビ</t>
    </rPh>
    <rPh sb="11" eb="13">
      <t>リショク</t>
    </rPh>
    <rPh sb="13" eb="14">
      <t>ビ</t>
    </rPh>
    <rPh sb="17" eb="18">
      <t>アイダ</t>
    </rPh>
    <rPh sb="19" eb="21">
      <t>ショクイン</t>
    </rPh>
    <rPh sb="25" eb="27">
      <t>ザイショク</t>
    </rPh>
    <rPh sb="27" eb="29">
      <t>ジョウキョウ</t>
    </rPh>
    <rPh sb="29" eb="30">
      <t>オヨ</t>
    </rPh>
    <rPh sb="31" eb="33">
      <t>ショクム</t>
    </rPh>
    <rPh sb="33" eb="35">
      <t>ナイヨウ</t>
    </rPh>
    <rPh sb="41" eb="43">
      <t>リショク</t>
    </rPh>
    <rPh sb="43" eb="44">
      <t>マエ</t>
    </rPh>
    <rPh sb="45" eb="47">
      <t>キュウショク</t>
    </rPh>
    <rPh sb="47" eb="50">
      <t>カイシビ</t>
    </rPh>
    <rPh sb="54" eb="56">
      <t>バアイ</t>
    </rPh>
    <rPh sb="57" eb="59">
      <t>キサイ</t>
    </rPh>
    <phoneticPr fontId="1"/>
  </si>
  <si>
    <t>（別添）</t>
    <rPh sb="1" eb="3">
      <t>ベッテン</t>
    </rPh>
    <phoneticPr fontId="1"/>
  </si>
  <si>
    <t>(B)職務の級</t>
    <rPh sb="3" eb="5">
      <t>ショクム</t>
    </rPh>
    <rPh sb="6" eb="7">
      <t>キュウ</t>
    </rPh>
    <phoneticPr fontId="1"/>
  </si>
  <si>
    <t>(C)俸給の特別調整額の区分</t>
    <rPh sb="3" eb="5">
      <t>ホウキュウ</t>
    </rPh>
    <rPh sb="6" eb="8">
      <t>トクベツ</t>
    </rPh>
    <rPh sb="8" eb="10">
      <t>チョウセイ</t>
    </rPh>
    <rPh sb="10" eb="11">
      <t>ガク</t>
    </rPh>
    <rPh sb="12" eb="14">
      <t>クブン</t>
    </rPh>
    <phoneticPr fontId="1"/>
  </si>
  <si>
    <t>(D)再就職先区分</t>
    <phoneticPr fontId="14"/>
  </si>
  <si>
    <t>(E)５の欄の官職と再就職先との利害関係の有無</t>
    <rPh sb="5" eb="6">
      <t>ラン</t>
    </rPh>
    <rPh sb="7" eb="9">
      <t>カンショク</t>
    </rPh>
    <rPh sb="10" eb="13">
      <t>サイシュウショク</t>
    </rPh>
    <rPh sb="13" eb="14">
      <t>サキ</t>
    </rPh>
    <rPh sb="16" eb="18">
      <t>リガイ</t>
    </rPh>
    <rPh sb="18" eb="20">
      <t>カンケイ</t>
    </rPh>
    <rPh sb="21" eb="23">
      <t>ウム</t>
    </rPh>
    <phoneticPr fontId="1"/>
  </si>
  <si>
    <t>(F)報酬が160万円を超える見込みとなった日</t>
    <rPh sb="3" eb="5">
      <t>ホウシュウ</t>
    </rPh>
    <rPh sb="9" eb="10">
      <t>マン</t>
    </rPh>
    <rPh sb="10" eb="11">
      <t>エン</t>
    </rPh>
    <rPh sb="12" eb="13">
      <t>コ</t>
    </rPh>
    <rPh sb="15" eb="17">
      <t>ミコ</t>
    </rPh>
    <rPh sb="22" eb="23">
      <t>ヒ</t>
    </rPh>
    <phoneticPr fontId="1"/>
  </si>
  <si>
    <t>(G)３の欄に離職時の官職と併せて括弧書で管理職職員としての最終官職を記載している場合、その理由</t>
    <rPh sb="5" eb="6">
      <t>ラン</t>
    </rPh>
    <rPh sb="14" eb="15">
      <t>アワ</t>
    </rPh>
    <rPh sb="24" eb="26">
      <t>ショクイン</t>
    </rPh>
    <phoneticPr fontId="14"/>
  </si>
  <si>
    <t>別記様式第10（第11条関係）</t>
    <phoneticPr fontId="14"/>
  </si>
  <si>
    <t>離職年月日</t>
    <rPh sb="0" eb="2">
      <t>リショク</t>
    </rPh>
    <rPh sb="2" eb="5">
      <t>ネンガッピ</t>
    </rPh>
    <phoneticPr fontId="1"/>
  </si>
  <si>
    <t>各府省等受理日</t>
    <rPh sb="0" eb="3">
      <t>カクフショウ</t>
    </rPh>
    <rPh sb="3" eb="4">
      <t>トウ</t>
    </rPh>
    <rPh sb="4" eb="6">
      <t>ジュリ</t>
    </rPh>
    <rPh sb="6" eb="7">
      <t>ヒ</t>
    </rPh>
    <phoneticPr fontId="1"/>
  </si>
  <si>
    <t>④離職日</t>
    <rPh sb="1" eb="3">
      <t>リショク</t>
    </rPh>
    <rPh sb="3" eb="4">
      <t>ビ</t>
    </rPh>
    <phoneticPr fontId="1"/>
  </si>
  <si>
    <t>⑤再就職日</t>
    <rPh sb="1" eb="4">
      <t>サイシュウショク</t>
    </rPh>
    <rPh sb="4" eb="5">
      <t>ニチ</t>
    </rPh>
    <phoneticPr fontId="1"/>
  </si>
  <si>
    <t>⑥再就職先の
名称</t>
    <rPh sb="1" eb="4">
      <t>サイシュウショク</t>
    </rPh>
    <rPh sb="4" eb="5">
      <t>サキ</t>
    </rPh>
    <rPh sb="7" eb="9">
      <t>メイショウ</t>
    </rPh>
    <phoneticPr fontId="1"/>
  </si>
  <si>
    <t>⑦再就職先の業務内容</t>
    <rPh sb="1" eb="4">
      <t>サイシュウショク</t>
    </rPh>
    <rPh sb="4" eb="5">
      <t>サキ</t>
    </rPh>
    <rPh sb="6" eb="8">
      <t>ギョウム</t>
    </rPh>
    <rPh sb="8" eb="10">
      <t>ナイヨウ</t>
    </rPh>
    <phoneticPr fontId="1"/>
  </si>
  <si>
    <t>⑧再就職先における地位</t>
    <rPh sb="4" eb="5">
      <t>サキ</t>
    </rPh>
    <rPh sb="9" eb="11">
      <t>チイ</t>
    </rPh>
    <phoneticPr fontId="1"/>
  </si>
  <si>
    <t>⑨求職の承認の有無</t>
    <phoneticPr fontId="1"/>
  </si>
  <si>
    <t>(A)種別</t>
    <phoneticPr fontId="1"/>
  </si>
  <si>
    <t>(B)退職事由</t>
    <phoneticPr fontId="1"/>
  </si>
  <si>
    <t>(C)俸給表</t>
    <phoneticPr fontId="1"/>
  </si>
  <si>
    <t>(D)職務の級</t>
    <phoneticPr fontId="1"/>
  </si>
  <si>
    <t>(E)俸給の特別調整額の区分</t>
    <phoneticPr fontId="1"/>
  </si>
  <si>
    <t>(F)受付年月日</t>
    <phoneticPr fontId="1"/>
  </si>
  <si>
    <t>住所</t>
    <rPh sb="0" eb="2">
      <t>ジュウショ</t>
    </rPh>
    <phoneticPr fontId="1"/>
  </si>
  <si>
    <r>
      <t xml:space="preserve">管理職職員であった者が再就職した場合の届出
</t>
    </r>
    <r>
      <rPr>
        <sz val="14"/>
        <rFont val="ＭＳ 明朝"/>
        <family val="1"/>
        <charset val="128"/>
      </rPr>
      <t>（国家公務員法（昭和22年法律第120号）第106条の24第２項関連）</t>
    </r>
    <rPh sb="11" eb="14">
      <t>サイシュウショク</t>
    </rPh>
    <rPh sb="16" eb="18">
      <t>バアイ</t>
    </rPh>
    <phoneticPr fontId="1"/>
  </si>
  <si>
    <t>データ一覧</t>
    <rPh sb="3" eb="5">
      <t>イチラン</t>
    </rPh>
    <phoneticPr fontId="1"/>
  </si>
  <si>
    <t>宮城県○○市○○○△－△</t>
    <phoneticPr fontId="14"/>
  </si>
  <si>
    <t>内閣　三郎</t>
    <phoneticPr fontId="14"/>
  </si>
  <si>
    <t>○○○-○○○○-○○○○</t>
    <phoneticPr fontId="14"/>
  </si>
  <si>
    <t>定年</t>
    <rPh sb="0" eb="2">
      <t>テイネン</t>
    </rPh>
    <phoneticPr fontId="1"/>
  </si>
  <si>
    <t>－</t>
    <phoneticPr fontId="1"/>
  </si>
  <si>
    <t>内閣承認官職</t>
    <rPh sb="0" eb="2">
      <t>ナイカク</t>
    </rPh>
    <rPh sb="2" eb="4">
      <t>ショウニン</t>
    </rPh>
    <rPh sb="4" eb="6">
      <t>カンショク</t>
    </rPh>
    <phoneticPr fontId="1"/>
  </si>
  <si>
    <t>自己都合</t>
    <rPh sb="0" eb="2">
      <t>ジコ</t>
    </rPh>
    <rPh sb="2" eb="4">
      <t>ツゴウ</t>
    </rPh>
    <phoneticPr fontId="1"/>
  </si>
  <si>
    <t>ないかく</t>
    <phoneticPr fontId="14"/>
  </si>
  <si>
    <t>さぶろう</t>
    <phoneticPr fontId="14"/>
  </si>
  <si>
    <t>応募認定(センター利用)</t>
    <rPh sb="0" eb="2">
      <t>オウボ</t>
    </rPh>
    <rPh sb="2" eb="4">
      <t>ニンテイ</t>
    </rPh>
    <rPh sb="9" eb="11">
      <t>リヨウ</t>
    </rPh>
    <phoneticPr fontId="1"/>
  </si>
  <si>
    <t>内閣</t>
    <rPh sb="0" eb="2">
      <t>ナイカク</t>
    </rPh>
    <phoneticPr fontId="14"/>
  </si>
  <si>
    <t>三郎</t>
    <rPh sb="0" eb="2">
      <t>サブロウ</t>
    </rPh>
    <phoneticPr fontId="14"/>
  </si>
  <si>
    <t>応募認定(その他)</t>
    <rPh sb="0" eb="2">
      <t>オウボ</t>
    </rPh>
    <rPh sb="2" eb="4">
      <t>ニンテイ</t>
    </rPh>
    <rPh sb="7" eb="8">
      <t>タ</t>
    </rPh>
    <phoneticPr fontId="1"/>
  </si>
  <si>
    <t>○○省○○局○○課○○分析官（○○省××局△△課長）</t>
    <rPh sb="2" eb="3">
      <t>ショウ</t>
    </rPh>
    <rPh sb="5" eb="6">
      <t>キョク</t>
    </rPh>
    <rPh sb="8" eb="9">
      <t>カ</t>
    </rPh>
    <rPh sb="11" eb="13">
      <t>ブンセキ</t>
    </rPh>
    <rPh sb="13" eb="14">
      <t>カン</t>
    </rPh>
    <rPh sb="17" eb="18">
      <t>ショウ</t>
    </rPh>
    <rPh sb="20" eb="21">
      <t>キョク</t>
    </rPh>
    <rPh sb="23" eb="25">
      <t>カチョウ</t>
    </rPh>
    <phoneticPr fontId="1"/>
  </si>
  <si>
    <t>○○省○○局○○課○○分析官</t>
    <rPh sb="2" eb="3">
      <t>ショウ</t>
    </rPh>
    <rPh sb="5" eb="6">
      <t>キョク</t>
    </rPh>
    <rPh sb="8" eb="9">
      <t>カ</t>
    </rPh>
    <rPh sb="11" eb="13">
      <t>ブンセキ</t>
    </rPh>
    <rPh sb="13" eb="14">
      <t>カン</t>
    </rPh>
    <phoneticPr fontId="1"/>
  </si>
  <si>
    <t>○○に関する調査研究を行うことによる△△の企画立案の支援</t>
    <rPh sb="3" eb="4">
      <t>カン</t>
    </rPh>
    <rPh sb="6" eb="8">
      <t>チョウサ</t>
    </rPh>
    <rPh sb="8" eb="10">
      <t>ケンキュウ</t>
    </rPh>
    <rPh sb="11" eb="12">
      <t>オコナ</t>
    </rPh>
    <rPh sb="21" eb="23">
      <t>キカク</t>
    </rPh>
    <rPh sb="23" eb="25">
      <t>リツアン</t>
    </rPh>
    <rPh sb="26" eb="28">
      <t>シエン</t>
    </rPh>
    <phoneticPr fontId="14"/>
  </si>
  <si>
    <t>R</t>
    <phoneticPr fontId="14"/>
  </si>
  <si>
    <t>株式会社○○銀行</t>
  </si>
  <si>
    <t>○○県○○市○○△-△-△</t>
    <rPh sb="2" eb="3">
      <t>ケン</t>
    </rPh>
    <rPh sb="5" eb="6">
      <t>シ</t>
    </rPh>
    <phoneticPr fontId="14"/>
  </si>
  <si>
    <t>○○○-○○○-○○○○</t>
  </si>
  <si>
    <t>金融業</t>
    <rPh sb="0" eb="3">
      <t>キンユウギョウ</t>
    </rPh>
    <phoneticPr fontId="1"/>
  </si>
  <si>
    <t>○○支店経理部長</t>
    <rPh sb="2" eb="4">
      <t>シテン</t>
    </rPh>
    <rPh sb="4" eb="6">
      <t>ケイリ</t>
    </rPh>
    <rPh sb="6" eb="8">
      <t>ブチョウ</t>
    </rPh>
    <phoneticPr fontId="1"/>
  </si>
  <si>
    <t>かぶしきがいしゃまるまる</t>
    <phoneticPr fontId="14"/>
  </si>
  <si>
    <t>R8.6.20 就職支援会社である同社より再就職先の求人ポストの情報提供
R8.7.10 再就職先への提出書類の記載等におけるアドバイス</t>
    <phoneticPr fontId="14"/>
  </si>
  <si>
    <t>株式会社○○</t>
    <phoneticPr fontId="14"/>
  </si>
  <si>
    <t>すずき　たろう</t>
    <phoneticPr fontId="14"/>
  </si>
  <si>
    <t>R8.7.15 再就職先への推薦（推薦状の作成）</t>
    <phoneticPr fontId="14"/>
  </si>
  <si>
    <t>鈴木　太郎</t>
    <rPh sb="0" eb="2">
      <t>スズキ</t>
    </rPh>
    <rPh sb="3" eb="5">
      <t>タロウ</t>
    </rPh>
    <phoneticPr fontId="14"/>
  </si>
  <si>
    <t>離職前の求職開始日から離職日までの間の職員としての在職状況及び職務内容については、
離職前の求職開始日があった場合に記載すること。</t>
    <rPh sb="0" eb="2">
      <t>リショク</t>
    </rPh>
    <rPh sb="2" eb="3">
      <t>マエ</t>
    </rPh>
    <rPh sb="4" eb="6">
      <t>キュウショク</t>
    </rPh>
    <rPh sb="6" eb="9">
      <t>カイシビ</t>
    </rPh>
    <rPh sb="11" eb="13">
      <t>リショク</t>
    </rPh>
    <rPh sb="13" eb="14">
      <t>ビ</t>
    </rPh>
    <rPh sb="17" eb="18">
      <t>アイダ</t>
    </rPh>
    <rPh sb="19" eb="21">
      <t>ショクイン</t>
    </rPh>
    <rPh sb="25" eb="27">
      <t>ザイショク</t>
    </rPh>
    <rPh sb="27" eb="29">
      <t>ジョウキョウ</t>
    </rPh>
    <rPh sb="29" eb="30">
      <t>オヨ</t>
    </rPh>
    <rPh sb="31" eb="33">
      <t>ショクム</t>
    </rPh>
    <rPh sb="33" eb="35">
      <t>ナイヨウ</t>
    </rPh>
    <rPh sb="42" eb="44">
      <t>リショク</t>
    </rPh>
    <rPh sb="44" eb="45">
      <t>マエ</t>
    </rPh>
    <rPh sb="46" eb="48">
      <t>キュウショク</t>
    </rPh>
    <rPh sb="48" eb="51">
      <t>カイシビ</t>
    </rPh>
    <rPh sb="55" eb="57">
      <t>バアイ</t>
    </rPh>
    <rPh sb="58" eb="60">
      <t>キサイ</t>
    </rPh>
    <phoneticPr fontId="1"/>
  </si>
  <si>
    <t>①離職時の官職が非管理職（役職定年等による降任、専門スタッフ職等非管理職官職への異動）であるため</t>
  </si>
  <si>
    <t>項番</t>
    <rPh sb="0" eb="2">
      <t>コウバン</t>
    </rPh>
    <phoneticPr fontId="14"/>
  </si>
  <si>
    <t>援助の内容</t>
    <rPh sb="0" eb="2">
      <t>エンジョ</t>
    </rPh>
    <rPh sb="3" eb="5">
      <t>ナイヨウ</t>
    </rPh>
    <phoneticPr fontId="14"/>
  </si>
  <si>
    <t>R_._._ 再就職先に関する情報の提供（求人ポスト、採用担当者の連絡先等）</t>
    <rPh sb="7" eb="10">
      <t>サイシュウショク</t>
    </rPh>
    <rPh sb="10" eb="11">
      <t>サキ</t>
    </rPh>
    <rPh sb="12" eb="13">
      <t>カン</t>
    </rPh>
    <rPh sb="15" eb="17">
      <t>ジョウホウ</t>
    </rPh>
    <rPh sb="18" eb="20">
      <t>テイキョウ</t>
    </rPh>
    <rPh sb="21" eb="23">
      <t>キュウジン</t>
    </rPh>
    <rPh sb="27" eb="29">
      <t>サイヨウ</t>
    </rPh>
    <rPh sb="29" eb="32">
      <t>タントウシャ</t>
    </rPh>
    <rPh sb="33" eb="35">
      <t>レンラク</t>
    </rPh>
    <rPh sb="35" eb="36">
      <t>サキ</t>
    </rPh>
    <rPh sb="36" eb="37">
      <t>トウ</t>
    </rPh>
    <phoneticPr fontId="14"/>
  </si>
  <si>
    <t>R_年_月頃 再就職先への推薦（推薦状の作成等）
R_年_月頃 再就職先採用担当者との面談の設定</t>
    <rPh sb="2" eb="3">
      <t>ネン</t>
    </rPh>
    <rPh sb="4" eb="5">
      <t>ガツ</t>
    </rPh>
    <rPh sb="5" eb="6">
      <t>ゴロ</t>
    </rPh>
    <rPh sb="7" eb="10">
      <t>サイシュウショク</t>
    </rPh>
    <rPh sb="10" eb="11">
      <t>サキ</t>
    </rPh>
    <rPh sb="13" eb="15">
      <t>スイセン</t>
    </rPh>
    <rPh sb="16" eb="19">
      <t>スイセンジョウ</t>
    </rPh>
    <rPh sb="20" eb="23">
      <t>サクセイナド</t>
    </rPh>
    <rPh sb="27" eb="28">
      <t>ネン</t>
    </rPh>
    <rPh sb="29" eb="30">
      <t>ガツ</t>
    </rPh>
    <rPh sb="30" eb="31">
      <t>ゴロ</t>
    </rPh>
    <rPh sb="32" eb="35">
      <t>サイシュウショク</t>
    </rPh>
    <rPh sb="35" eb="36">
      <t>サキ</t>
    </rPh>
    <rPh sb="36" eb="38">
      <t>サイヨウ</t>
    </rPh>
    <rPh sb="38" eb="41">
      <t>タントウシャ</t>
    </rPh>
    <rPh sb="43" eb="45">
      <t>メンダン</t>
    </rPh>
    <rPh sb="46" eb="48">
      <t>セッテイ</t>
    </rPh>
    <phoneticPr fontId="14"/>
  </si>
  <si>
    <t>※援助の時期、援助の内容を入力してください。</t>
    <rPh sb="1" eb="3">
      <t>エンジョ</t>
    </rPh>
    <rPh sb="4" eb="6">
      <t>ジキ</t>
    </rPh>
    <rPh sb="7" eb="9">
      <t>エンジョ</t>
    </rPh>
    <rPh sb="10" eb="12">
      <t>ナイヨウ</t>
    </rPh>
    <rPh sb="13" eb="15">
      <t>ニュウリョク</t>
    </rPh>
    <phoneticPr fontId="14"/>
  </si>
  <si>
    <t>金融業</t>
  </si>
  <si>
    <t>①離職時の官職が非管理職（役職定年等による降任、専門スタッフ職等非管理職官職への異動）であるため</t>
    <phoneticPr fontId="14"/>
  </si>
  <si>
    <t>医療事業</t>
  </si>
  <si>
    <t>②離職時の官職が非管理職（再任用職員）であるため→再任用前の管理職職員としての官職・離職日に修正してください</t>
    <phoneticPr fontId="14"/>
  </si>
  <si>
    <t>電力供給事業等</t>
    <rPh sb="0" eb="2">
      <t>デンリョク</t>
    </rPh>
    <rPh sb="2" eb="4">
      <t>キョウキュウ</t>
    </rPh>
    <rPh sb="4" eb="6">
      <t>ジギョウ</t>
    </rPh>
    <rPh sb="6" eb="7">
      <t>トウ</t>
    </rPh>
    <phoneticPr fontId="14"/>
  </si>
  <si>
    <t>③その他</t>
    <phoneticPr fontId="14"/>
  </si>
  <si>
    <t>教育・研究</t>
  </si>
  <si>
    <t>国家公務</t>
  </si>
  <si>
    <t>地方公務</t>
  </si>
  <si>
    <t>○○等に関する調査、研究</t>
    <rPh sb="2" eb="3">
      <t>トウ</t>
    </rPh>
    <rPh sb="4" eb="5">
      <t>カン</t>
    </rPh>
    <rPh sb="7" eb="9">
      <t>チョウサ</t>
    </rPh>
    <rPh sb="10" eb="12">
      <t>ケンキュウ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</si>
</sst>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 ggg\ \ e&quot;年　　&quot;m&quot;月　　&quot;d&quot;日&quot;;@"/>
    <numFmt numFmtId="177" formatCode="0_);[Red]\(0\)"/>
    <numFmt numFmtId="178" formatCode="&quot;令和&quot;"/>
    <numFmt numFmtId="179" formatCode="[$-411]ggge&quot;年&quot;m&quot;月&quot;d&quot;日&quot;;@"/>
  </numFmts>
  <fonts count="33">
    <font>
      <sz val="11"/>
      <color theme="1"/>
      <name val="ＭＳ Ｐゴシック"/>
      <family val="3"/>
      <charset val="128"/>
      <scheme val="minor"/>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b/>
      <sz val="12"/>
      <name val="ＭＳ 明朝"/>
      <family val="1"/>
      <charset val="128"/>
    </font>
    <font>
      <sz val="14"/>
      <color indexed="8"/>
      <name val="ＭＳ 明朝"/>
      <family val="1"/>
      <charset val="128"/>
    </font>
    <font>
      <sz val="12"/>
      <name val="ＭＳ 明朝"/>
      <family val="1"/>
      <charset val="128"/>
    </font>
    <font>
      <sz val="10"/>
      <name val="ＭＳ 明朝"/>
      <family val="1"/>
      <charset val="128"/>
    </font>
    <font>
      <sz val="11"/>
      <color theme="1"/>
      <name val="ＭＳ 明朝"/>
      <family val="1"/>
      <charset val="128"/>
    </font>
    <font>
      <sz val="12"/>
      <color theme="1"/>
      <name val="ＭＳ 明朝"/>
      <family val="1"/>
      <charset val="128"/>
    </font>
    <font>
      <sz val="16"/>
      <color theme="1"/>
      <name val="ＭＳ 明朝"/>
      <family val="1"/>
      <charset val="128"/>
    </font>
    <font>
      <sz val="10"/>
      <color theme="1"/>
      <name val="ＭＳ 明朝"/>
      <family val="1"/>
      <charset val="128"/>
    </font>
    <font>
      <sz val="9"/>
      <color theme="1"/>
      <name val="ＭＳ 明朝"/>
      <family val="1"/>
      <charset val="128"/>
    </font>
    <font>
      <sz val="6"/>
      <name val="ＭＳ Ｐゴシック"/>
      <family val="3"/>
      <charset val="128"/>
      <scheme val="minor"/>
    </font>
    <font>
      <b/>
      <sz val="18"/>
      <color rgb="FFFF0000"/>
      <name val="ＭＳ 明朝"/>
      <family val="1"/>
      <charset val="128"/>
    </font>
    <font>
      <sz val="11"/>
      <color rgb="FF969696"/>
      <name val="ＭＳ 明朝"/>
      <family val="1"/>
      <charset val="128"/>
    </font>
    <font>
      <sz val="11"/>
      <name val="ＭＳ Ｐゴシック"/>
      <family val="3"/>
      <charset val="128"/>
      <scheme val="minor"/>
    </font>
    <font>
      <sz val="16"/>
      <name val="ＭＳ 明朝"/>
      <family val="1"/>
      <charset val="128"/>
    </font>
    <font>
      <sz val="14"/>
      <name val="ＭＳ 明朝"/>
      <family val="1"/>
      <charset val="128"/>
    </font>
    <font>
      <b/>
      <sz val="11"/>
      <name val="Meiryo UI"/>
      <family val="3"/>
      <charset val="128"/>
    </font>
    <font>
      <b/>
      <sz val="9"/>
      <name val="Meiryo UI"/>
      <family val="3"/>
      <charset val="128"/>
    </font>
    <font>
      <sz val="8"/>
      <color theme="0" tint="-0.34998626667073579"/>
      <name val="ＭＳ 明朝"/>
      <family val="1"/>
      <charset val="128"/>
    </font>
    <font>
      <sz val="8"/>
      <color theme="1"/>
      <name val="ＭＳ 明朝"/>
      <family val="1"/>
      <charset val="128"/>
    </font>
    <font>
      <sz val="11"/>
      <color theme="1"/>
      <name val="ＭＳ 明朝"/>
      <family val="1"/>
    </font>
    <font>
      <sz val="12"/>
      <color rgb="FFFF0000"/>
      <name val="ＭＳ 明朝"/>
      <family val="1"/>
      <charset val="128"/>
    </font>
    <font>
      <sz val="14"/>
      <color rgb="FFFF0000"/>
      <name val="ＭＳ 明朝"/>
      <family val="1"/>
      <charset val="128"/>
    </font>
    <font>
      <b/>
      <sz val="11"/>
      <color theme="1"/>
      <name val="Meiryo UI"/>
      <family val="3"/>
      <charset val="128"/>
    </font>
    <font>
      <b/>
      <sz val="10"/>
      <color theme="1"/>
      <name val="Meiryo UI"/>
      <family val="3"/>
      <charset val="128"/>
    </font>
    <font>
      <b/>
      <sz val="8"/>
      <color theme="1"/>
      <name val="Meiryo UI"/>
      <family val="3"/>
      <charset val="128"/>
    </font>
    <font>
      <b/>
      <sz val="9"/>
      <color theme="1"/>
      <name val="Meiryo UI"/>
      <family val="3"/>
      <charset val="128"/>
    </font>
    <font>
      <b/>
      <sz val="10.5"/>
      <color theme="1"/>
      <name val="Meiryo UI"/>
      <family val="3"/>
      <charset val="128"/>
    </font>
    <font>
      <b/>
      <sz val="9"/>
      <color rgb="FFFF000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theme="7" tint="0.59999389629810485"/>
        <bgColor indexed="64"/>
      </patternFill>
    </fill>
  </fills>
  <borders count="4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s>
  <cellStyleXfs count="1">
    <xf numFmtId="0" fontId="0" fillId="0" borderId="0">
      <alignment vertical="center"/>
    </xf>
  </cellStyleXfs>
  <cellXfs count="453">
    <xf numFmtId="0" fontId="0" fillId="0" borderId="0" xfId="0">
      <alignment vertical="center"/>
    </xf>
    <xf numFmtId="0" fontId="2" fillId="0" borderId="0" xfId="0" applyFont="1">
      <alignment vertical="center"/>
    </xf>
    <xf numFmtId="0" fontId="9" fillId="0" borderId="0" xfId="0" applyFont="1">
      <alignment vertical="center"/>
    </xf>
    <xf numFmtId="14" fontId="9" fillId="0" borderId="0" xfId="0" applyNumberFormat="1" applyFont="1" applyAlignment="1">
      <alignment horizontal="center" vertical="center"/>
    </xf>
    <xf numFmtId="176" fontId="9" fillId="0" borderId="0" xfId="0" applyNumberFormat="1" applyFont="1">
      <alignment vertical="center"/>
    </xf>
    <xf numFmtId="0" fontId="9" fillId="0" borderId="0" xfId="0" applyFont="1" applyAlignment="1">
      <alignment vertical="center" wrapText="1"/>
    </xf>
    <xf numFmtId="0" fontId="9" fillId="0" borderId="1" xfId="0" quotePrefix="1"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quotePrefix="1" applyFont="1" applyBorder="1">
      <alignment vertical="center"/>
    </xf>
    <xf numFmtId="0" fontId="9" fillId="0" borderId="6" xfId="0" applyFont="1" applyBorder="1">
      <alignment vertical="center"/>
    </xf>
    <xf numFmtId="176" fontId="9" fillId="0" borderId="5" xfId="0" applyNumberFormat="1" applyFont="1" applyBorder="1">
      <alignment vertical="center"/>
    </xf>
    <xf numFmtId="176" fontId="9" fillId="0" borderId="6" xfId="0" applyNumberFormat="1" applyFont="1" applyBorder="1">
      <alignment vertical="center"/>
    </xf>
    <xf numFmtId="0" fontId="9" fillId="0" borderId="7" xfId="0" quotePrefix="1" applyFont="1" applyBorder="1">
      <alignment vertical="center"/>
    </xf>
    <xf numFmtId="0" fontId="9" fillId="0" borderId="8" xfId="0" applyFont="1" applyBorder="1">
      <alignment vertical="center"/>
    </xf>
    <xf numFmtId="0" fontId="9" fillId="0" borderId="3" xfId="0" quotePrefix="1" applyFont="1" applyBorder="1">
      <alignment vertical="center"/>
    </xf>
    <xf numFmtId="0" fontId="9" fillId="0" borderId="9" xfId="0" applyFont="1" applyBorder="1">
      <alignment vertical="center"/>
    </xf>
    <xf numFmtId="0" fontId="9" fillId="0" borderId="5" xfId="0" applyFont="1" applyBorder="1">
      <alignment vertical="center"/>
    </xf>
    <xf numFmtId="0" fontId="9" fillId="0" borderId="10" xfId="0" applyFont="1" applyBorder="1" applyAlignment="1">
      <alignment horizontal="center" vertical="center"/>
    </xf>
    <xf numFmtId="176" fontId="9" fillId="0" borderId="9" xfId="0" applyNumberFormat="1" applyFont="1" applyBorder="1">
      <alignment vertical="center"/>
    </xf>
    <xf numFmtId="176" fontId="9" fillId="0" borderId="14" xfId="0" applyNumberFormat="1" applyFont="1" applyBorder="1">
      <alignment vertical="center"/>
    </xf>
    <xf numFmtId="0" fontId="5" fillId="2"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Alignment="1"/>
    <xf numFmtId="176" fontId="9" fillId="0" borderId="1" xfId="0" applyNumberFormat="1" applyFont="1" applyBorder="1">
      <alignment vertical="center"/>
    </xf>
    <xf numFmtId="176" fontId="9" fillId="0" borderId="2" xfId="0" applyNumberFormat="1" applyFont="1" applyBorder="1">
      <alignment vertical="center"/>
    </xf>
    <xf numFmtId="176" fontId="9" fillId="0" borderId="20" xfId="0" applyNumberFormat="1" applyFont="1" applyBorder="1">
      <alignment vertical="center"/>
    </xf>
    <xf numFmtId="176" fontId="9" fillId="0" borderId="0" xfId="0" applyNumberFormat="1" applyFont="1" applyAlignment="1">
      <alignment horizontal="left" vertical="center"/>
    </xf>
    <xf numFmtId="176" fontId="7" fillId="0" borderId="0" xfId="0" applyNumberFormat="1" applyFont="1" applyAlignment="1">
      <alignment horizontal="center" vertical="center"/>
    </xf>
    <xf numFmtId="57" fontId="12" fillId="0" borderId="0" xfId="0" applyNumberFormat="1" applyFont="1" applyAlignment="1">
      <alignment horizontal="center" vertical="top"/>
    </xf>
    <xf numFmtId="0" fontId="12" fillId="0" borderId="0" xfId="0" applyFont="1">
      <alignment vertical="center"/>
    </xf>
    <xf numFmtId="0" fontId="9" fillId="0" borderId="0" xfId="0" applyFont="1" applyAlignment="1">
      <alignment horizontal="right" vertical="center"/>
    </xf>
    <xf numFmtId="0" fontId="9" fillId="0" borderId="20" xfId="0" applyFont="1" applyBorder="1" applyAlignment="1">
      <alignment horizontal="distributed" vertical="center"/>
    </xf>
    <xf numFmtId="0" fontId="9" fillId="0" borderId="3" xfId="0" applyFont="1" applyBorder="1" applyAlignment="1">
      <alignment horizontal="left" vertical="center" wrapText="1" indent="1"/>
    </xf>
    <xf numFmtId="0" fontId="9" fillId="0" borderId="20"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20" xfId="0" applyFont="1" applyBorder="1" applyAlignment="1">
      <alignment horizontal="right" vertical="center" wrapText="1" indent="1"/>
    </xf>
    <xf numFmtId="0" fontId="9" fillId="0" borderId="20" xfId="0" applyFont="1" applyBorder="1">
      <alignment vertical="center"/>
    </xf>
    <xf numFmtId="49" fontId="9" fillId="0" borderId="1" xfId="0" quotePrefix="1" applyNumberFormat="1" applyFont="1" applyBorder="1">
      <alignment vertical="center"/>
    </xf>
    <xf numFmtId="49" fontId="9" fillId="0" borderId="7" xfId="0" quotePrefix="1" applyNumberFormat="1" applyFont="1" applyBorder="1">
      <alignment vertical="center"/>
    </xf>
    <xf numFmtId="0" fontId="9" fillId="0" borderId="1" xfId="0" applyFont="1" applyBorder="1">
      <alignment vertical="center"/>
    </xf>
    <xf numFmtId="176" fontId="9" fillId="0" borderId="1"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7" fillId="0" borderId="20" xfId="0" applyNumberFormat="1" applyFont="1" applyBorder="1" applyAlignment="1">
      <alignment horizontal="center" vertical="center"/>
    </xf>
    <xf numFmtId="49" fontId="9" fillId="0" borderId="3" xfId="0" quotePrefix="1" applyNumberFormat="1" applyFont="1" applyBorder="1">
      <alignment vertical="center"/>
    </xf>
    <xf numFmtId="0" fontId="9" fillId="0" borderId="14" xfId="0" applyFont="1" applyBorder="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right" vertical="center" wrapText="1" indent="1"/>
    </xf>
    <xf numFmtId="0" fontId="9" fillId="0" borderId="4" xfId="0" applyFont="1" applyBorder="1" applyAlignment="1">
      <alignment horizontal="left" vertical="center"/>
    </xf>
    <xf numFmtId="0" fontId="9" fillId="0" borderId="20" xfId="0" applyFont="1" applyBorder="1" applyAlignment="1">
      <alignment vertical="center" wrapText="1"/>
    </xf>
    <xf numFmtId="176" fontId="10" fillId="0" borderId="0" xfId="0" applyNumberFormat="1" applyFont="1" applyAlignment="1">
      <alignment horizontal="center" vertical="center"/>
    </xf>
    <xf numFmtId="0" fontId="9" fillId="0" borderId="12" xfId="0" applyFont="1" applyBorder="1" applyAlignment="1">
      <alignment vertical="center" wrapText="1"/>
    </xf>
    <xf numFmtId="49" fontId="9" fillId="0" borderId="22" xfId="0" applyNumberFormat="1" applyFont="1" applyBorder="1" applyAlignment="1">
      <alignment horizontal="center" vertical="center"/>
    </xf>
    <xf numFmtId="0" fontId="12" fillId="0" borderId="22" xfId="0" applyFont="1" applyBorder="1" applyAlignment="1">
      <alignment horizontal="center" vertical="top"/>
    </xf>
    <xf numFmtId="0" fontId="9" fillId="0" borderId="22" xfId="0" applyFont="1" applyBorder="1" applyAlignment="1">
      <alignment horizontal="center" vertical="center"/>
    </xf>
    <xf numFmtId="0" fontId="9" fillId="0" borderId="33" xfId="0" applyFont="1" applyBorder="1">
      <alignment vertical="center"/>
    </xf>
    <xf numFmtId="0" fontId="12" fillId="0" borderId="33" xfId="0" applyFont="1" applyBorder="1" applyAlignment="1">
      <alignment horizontal="center" vertical="top"/>
    </xf>
    <xf numFmtId="49" fontId="8" fillId="0" borderId="33" xfId="0" applyNumberFormat="1" applyFont="1" applyBorder="1" applyAlignment="1">
      <alignment vertical="top" wrapText="1"/>
    </xf>
    <xf numFmtId="0" fontId="9" fillId="0" borderId="14" xfId="0" applyFont="1" applyBorder="1">
      <alignment vertical="center"/>
    </xf>
    <xf numFmtId="0" fontId="12" fillId="2" borderId="38"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12" fillId="2" borderId="38" xfId="0" applyFont="1" applyFill="1" applyBorder="1" applyAlignment="1">
      <alignment horizontal="center" vertical="center"/>
    </xf>
    <xf numFmtId="58" fontId="12" fillId="2" borderId="38" xfId="0" applyNumberFormat="1" applyFont="1" applyFill="1" applyBorder="1" applyAlignment="1">
      <alignment horizontal="center" vertical="center"/>
    </xf>
    <xf numFmtId="49" fontId="12" fillId="2" borderId="38" xfId="0" applyNumberFormat="1" applyFont="1" applyFill="1" applyBorder="1" applyAlignment="1">
      <alignment horizontal="center" vertical="center"/>
    </xf>
    <xf numFmtId="0" fontId="12" fillId="2" borderId="38" xfId="0" applyFont="1" applyFill="1" applyBorder="1" applyAlignment="1">
      <alignment horizontal="center" vertical="center" wrapText="1" shrinkToFit="1"/>
    </xf>
    <xf numFmtId="57" fontId="8" fillId="2" borderId="38" xfId="0" applyNumberFormat="1" applyFont="1" applyFill="1" applyBorder="1" applyAlignment="1">
      <alignment horizontal="center" vertical="center" wrapText="1"/>
    </xf>
    <xf numFmtId="57" fontId="12" fillId="2" borderId="38" xfId="0" applyNumberFormat="1" applyFont="1" applyFill="1" applyBorder="1" applyAlignment="1">
      <alignment horizontal="center" vertical="center"/>
    </xf>
    <xf numFmtId="0" fontId="16" fillId="0" borderId="0" xfId="0" applyFont="1">
      <alignment vertical="center"/>
    </xf>
    <xf numFmtId="0" fontId="0" fillId="0" borderId="38" xfId="0" applyBorder="1" applyAlignment="1">
      <alignment horizontal="center" vertical="center"/>
    </xf>
    <xf numFmtId="0" fontId="0" fillId="0" borderId="38" xfId="0" applyBorder="1">
      <alignment vertical="center"/>
    </xf>
    <xf numFmtId="0" fontId="17" fillId="0" borderId="38" xfId="0" applyFont="1" applyBorder="1">
      <alignment vertical="center"/>
    </xf>
    <xf numFmtId="0" fontId="0" fillId="0" borderId="38" xfId="0" applyBorder="1" applyAlignment="1">
      <alignment vertical="center" wrapText="1"/>
    </xf>
    <xf numFmtId="0" fontId="0" fillId="0" borderId="0" xfId="0" applyAlignment="1">
      <alignment horizontal="center" vertical="center"/>
    </xf>
    <xf numFmtId="0" fontId="12" fillId="0" borderId="0" xfId="0" applyFont="1" applyAlignment="1">
      <alignment horizontal="center" vertical="top"/>
    </xf>
    <xf numFmtId="0" fontId="12" fillId="0" borderId="0" xfId="0" applyFont="1" applyAlignment="1">
      <alignment horizontal="center" vertical="top" shrinkToFi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9" fillId="0" borderId="17" xfId="0" applyFont="1" applyBorder="1">
      <alignment vertical="center"/>
    </xf>
    <xf numFmtId="0" fontId="9" fillId="0" borderId="18" xfId="0" applyFont="1" applyBorder="1">
      <alignment vertical="center"/>
    </xf>
    <xf numFmtId="0" fontId="9" fillId="0" borderId="11" xfId="0" applyFont="1" applyBorder="1">
      <alignment vertical="center"/>
    </xf>
    <xf numFmtId="0" fontId="9" fillId="0" borderId="19" xfId="0" applyFont="1" applyBorder="1">
      <alignment vertical="center"/>
    </xf>
    <xf numFmtId="0" fontId="9" fillId="0" borderId="12" xfId="0" applyFont="1" applyBorder="1">
      <alignment vertical="center"/>
    </xf>
    <xf numFmtId="0" fontId="8" fillId="0" borderId="0" xfId="0" applyFont="1" applyAlignment="1">
      <alignment horizontal="center" vertical="top" wrapText="1"/>
    </xf>
    <xf numFmtId="0" fontId="5" fillId="0" borderId="0" xfId="0" applyFont="1" applyAlignment="1">
      <alignment horizontal="center" vertical="center" wrapText="1"/>
    </xf>
    <xf numFmtId="57" fontId="8" fillId="0" borderId="0" xfId="0" applyNumberFormat="1" applyFont="1" applyAlignment="1">
      <alignment horizontal="center" vertical="top" wrapText="1"/>
    </xf>
    <xf numFmtId="58" fontId="12" fillId="0" borderId="0" xfId="0" applyNumberFormat="1" applyFont="1" applyAlignment="1">
      <alignment horizontal="center" vertical="top"/>
    </xf>
    <xf numFmtId="0" fontId="3" fillId="0" borderId="0" xfId="0" applyFont="1" applyAlignment="1">
      <alignment horizontal="center" vertical="center" wrapText="1"/>
    </xf>
    <xf numFmtId="0" fontId="9" fillId="0" borderId="13" xfId="0" applyFont="1" applyBorder="1">
      <alignment vertical="center"/>
    </xf>
    <xf numFmtId="0" fontId="9" fillId="0" borderId="15" xfId="0" applyFont="1" applyBorder="1">
      <alignment vertical="center"/>
    </xf>
    <xf numFmtId="0" fontId="9" fillId="0" borderId="16" xfId="0" applyFont="1" applyBorder="1">
      <alignment vertical="center"/>
    </xf>
    <xf numFmtId="176" fontId="7" fillId="0" borderId="9" xfId="0" applyNumberFormat="1" applyFont="1" applyBorder="1" applyAlignment="1">
      <alignment horizontal="center" vertical="center"/>
    </xf>
    <xf numFmtId="0" fontId="2" fillId="0" borderId="19" xfId="0" applyFont="1" applyBorder="1">
      <alignment vertical="center"/>
    </xf>
    <xf numFmtId="176" fontId="2" fillId="0" borderId="0" xfId="0" applyNumberFormat="1" applyFont="1">
      <alignment vertical="center"/>
    </xf>
    <xf numFmtId="0" fontId="2" fillId="0" borderId="19" xfId="0" applyFont="1" applyBorder="1" applyAlignment="1">
      <alignment vertical="center" wrapText="1"/>
    </xf>
    <xf numFmtId="0" fontId="2" fillId="0" borderId="0" xfId="0" applyFont="1" applyAlignment="1">
      <alignment vertical="center" wrapText="1"/>
    </xf>
    <xf numFmtId="0" fontId="2" fillId="0" borderId="1" xfId="0" quotePrefix="1"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176" fontId="2" fillId="0" borderId="1" xfId="0" applyNumberFormat="1" applyFont="1" applyBorder="1">
      <alignment vertical="center"/>
    </xf>
    <xf numFmtId="176" fontId="2" fillId="0" borderId="14" xfId="0" applyNumberFormat="1" applyFont="1" applyBorder="1">
      <alignment vertical="center"/>
    </xf>
    <xf numFmtId="176" fontId="2" fillId="0" borderId="2" xfId="0" applyNumberFormat="1" applyFont="1" applyBorder="1">
      <alignment vertical="center"/>
    </xf>
    <xf numFmtId="0" fontId="2" fillId="0" borderId="5" xfId="0" quotePrefix="1" applyFont="1" applyBorder="1">
      <alignment vertical="center"/>
    </xf>
    <xf numFmtId="0" fontId="2" fillId="0" borderId="6" xfId="0" applyFont="1" applyBorder="1">
      <alignment vertical="center"/>
    </xf>
    <xf numFmtId="0" fontId="2" fillId="0" borderId="1"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3" xfId="0" quotePrefix="1" applyFont="1" applyBorder="1">
      <alignment vertical="center"/>
    </xf>
    <xf numFmtId="0" fontId="2" fillId="0" borderId="20" xfId="0" applyFont="1" applyBorder="1" applyAlignment="1">
      <alignment horizontal="distributed" vertical="center"/>
    </xf>
    <xf numFmtId="0" fontId="2" fillId="0" borderId="3" xfId="0" applyFont="1" applyBorder="1" applyAlignment="1">
      <alignment horizontal="left" vertical="center" wrapText="1" indent="1"/>
    </xf>
    <xf numFmtId="0" fontId="2" fillId="0" borderId="20" xfId="0" applyFont="1" applyBorder="1" applyAlignment="1">
      <alignment horizontal="left" vertical="center" wrapText="1" indent="1"/>
    </xf>
    <xf numFmtId="0" fontId="2" fillId="0" borderId="20" xfId="0" applyFont="1" applyBorder="1" applyAlignment="1">
      <alignment horizontal="right" vertical="center" wrapText="1" indent="1"/>
    </xf>
    <xf numFmtId="0" fontId="2" fillId="0" borderId="20"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0" xfId="0" quotePrefix="1" applyFont="1">
      <alignment vertical="center"/>
    </xf>
    <xf numFmtId="0" fontId="2" fillId="0" borderId="0" xfId="0" applyFont="1" applyAlignment="1">
      <alignment horizontal="right" vertical="center" wrapText="1" indent="1"/>
    </xf>
    <xf numFmtId="0" fontId="2" fillId="0" borderId="42" xfId="0" quotePrefix="1" applyFont="1" applyBorder="1">
      <alignment vertical="center"/>
    </xf>
    <xf numFmtId="0" fontId="2" fillId="0" borderId="42" xfId="0" applyFont="1" applyBorder="1">
      <alignment vertical="center"/>
    </xf>
    <xf numFmtId="49" fontId="2" fillId="0" borderId="7" xfId="0" quotePrefix="1" applyNumberFormat="1" applyFont="1" applyBorder="1">
      <alignment vertical="center"/>
    </xf>
    <xf numFmtId="0" fontId="2" fillId="0" borderId="1" xfId="0" applyFont="1" applyBorder="1">
      <alignment vertical="center"/>
    </xf>
    <xf numFmtId="176" fontId="2" fillId="0" borderId="1"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20" xfId="0" applyNumberFormat="1" applyFont="1" applyBorder="1">
      <alignment vertical="center"/>
    </xf>
    <xf numFmtId="49" fontId="2" fillId="0" borderId="3" xfId="0" quotePrefix="1" applyNumberFormat="1" applyFont="1" applyBorder="1">
      <alignment vertical="center"/>
    </xf>
    <xf numFmtId="176" fontId="2" fillId="0" borderId="5" xfId="0" applyNumberFormat="1" applyFont="1" applyBorder="1">
      <alignment vertical="center"/>
    </xf>
    <xf numFmtId="176" fontId="2" fillId="0" borderId="9" xfId="0" applyNumberFormat="1" applyFont="1" applyBorder="1">
      <alignment vertical="center"/>
    </xf>
    <xf numFmtId="176" fontId="2" fillId="0" borderId="6" xfId="0" applyNumberFormat="1" applyFont="1" applyBorder="1">
      <alignment vertical="center"/>
    </xf>
    <xf numFmtId="0" fontId="2" fillId="0" borderId="7" xfId="0" quotePrefix="1" applyFont="1" applyBorder="1">
      <alignment vertical="center"/>
    </xf>
    <xf numFmtId="0" fontId="2" fillId="0" borderId="8" xfId="0" applyFont="1" applyBorder="1">
      <alignment vertical="center"/>
    </xf>
    <xf numFmtId="0" fontId="2" fillId="0" borderId="20" xfId="0" applyFont="1" applyBorder="1" applyAlignment="1">
      <alignment vertical="center" wrapText="1"/>
    </xf>
    <xf numFmtId="0" fontId="2" fillId="0" borderId="5" xfId="0" applyFont="1" applyBorder="1">
      <alignment vertical="center"/>
    </xf>
    <xf numFmtId="0" fontId="2" fillId="0" borderId="9" xfId="0" applyFont="1" applyBorder="1">
      <alignment vertical="center"/>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0" xfId="0" applyFont="1" applyAlignment="1"/>
    <xf numFmtId="0" fontId="8" fillId="0" borderId="0" xfId="0" applyFont="1">
      <alignment vertical="center"/>
    </xf>
    <xf numFmtId="0" fontId="2" fillId="0" borderId="43" xfId="0" quotePrefix="1" applyFont="1" applyBorder="1">
      <alignment vertical="center"/>
    </xf>
    <xf numFmtId="0" fontId="2" fillId="0" borderId="15" xfId="0" applyFont="1" applyBorder="1" applyAlignment="1">
      <alignment vertical="top" wrapText="1"/>
    </xf>
    <xf numFmtId="0" fontId="2" fillId="0" borderId="43" xfId="0" applyFont="1" applyBorder="1" applyAlignment="1">
      <alignment horizontal="left" vertical="center" shrinkToFit="1"/>
    </xf>
    <xf numFmtId="0" fontId="2" fillId="0" borderId="15" xfId="0" applyFont="1" applyBorder="1" applyAlignment="1">
      <alignment horizontal="left" vertical="center" shrinkToFit="1"/>
    </xf>
    <xf numFmtId="0" fontId="20" fillId="0" borderId="15" xfId="0" applyFont="1" applyBorder="1" applyAlignment="1">
      <alignment horizontal="left" vertical="center" wrapText="1" indent="1"/>
    </xf>
    <xf numFmtId="0" fontId="2" fillId="0" borderId="16" xfId="0" applyFont="1" applyBorder="1">
      <alignment vertical="center"/>
    </xf>
    <xf numFmtId="0" fontId="2" fillId="0" borderId="0" xfId="0" applyFont="1" applyAlignment="1">
      <alignment vertical="top" wrapText="1"/>
    </xf>
    <xf numFmtId="0" fontId="2" fillId="0" borderId="0" xfId="0" applyFont="1" applyAlignment="1">
      <alignment horizontal="left" vertical="center" shrinkToFit="1"/>
    </xf>
    <xf numFmtId="0" fontId="20" fillId="0" borderId="0" xfId="0" applyFont="1" applyAlignment="1">
      <alignment horizontal="left" vertical="center" wrapText="1" indent="1"/>
    </xf>
    <xf numFmtId="0" fontId="2" fillId="0" borderId="42" xfId="0" applyFont="1" applyBorder="1" applyAlignment="1">
      <alignment vertical="top" wrapText="1"/>
    </xf>
    <xf numFmtId="0" fontId="2" fillId="0" borderId="42" xfId="0" applyFont="1" applyBorder="1" applyAlignment="1">
      <alignment horizontal="left" vertical="center" shrinkToFit="1"/>
    </xf>
    <xf numFmtId="0" fontId="20" fillId="0" borderId="42" xfId="0" applyFont="1" applyBorder="1" applyAlignment="1">
      <alignment horizontal="left" vertical="center" wrapText="1" indent="1"/>
    </xf>
    <xf numFmtId="0" fontId="2" fillId="0" borderId="11" xfId="0" applyFont="1" applyBorder="1">
      <alignment vertical="center"/>
    </xf>
    <xf numFmtId="0" fontId="8" fillId="0" borderId="0" xfId="0" applyFont="1" applyAlignment="1">
      <alignment vertical="top"/>
    </xf>
    <xf numFmtId="14" fontId="22" fillId="0" borderId="0" xfId="0" applyNumberFormat="1" applyFont="1">
      <alignment vertical="center"/>
    </xf>
    <xf numFmtId="0" fontId="13" fillId="0" borderId="0" xfId="0" applyFont="1">
      <alignment vertical="center"/>
    </xf>
    <xf numFmtId="176" fontId="9" fillId="0" borderId="4" xfId="0" applyNumberFormat="1" applyFont="1" applyBorder="1">
      <alignment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13" fillId="0" borderId="0" xfId="0" applyFont="1" applyAlignment="1">
      <alignment horizontal="center" vertical="center"/>
    </xf>
    <xf numFmtId="49" fontId="12" fillId="2" borderId="38" xfId="0" applyNumberFormat="1" applyFont="1" applyFill="1" applyBorder="1">
      <alignment vertical="center"/>
    </xf>
    <xf numFmtId="0" fontId="12" fillId="2" borderId="38" xfId="0" applyFont="1" applyFill="1" applyBorder="1">
      <alignment vertical="center"/>
    </xf>
    <xf numFmtId="0" fontId="8" fillId="2" borderId="38" xfId="0" applyFont="1" applyFill="1" applyBorder="1" applyAlignment="1">
      <alignment horizontal="left" vertical="center"/>
    </xf>
    <xf numFmtId="0" fontId="12" fillId="2" borderId="38" xfId="0" applyFont="1" applyFill="1" applyBorder="1" applyAlignment="1">
      <alignment horizontal="left" vertical="center"/>
    </xf>
    <xf numFmtId="0" fontId="2" fillId="0" borderId="18" xfId="0" applyFont="1" applyBorder="1">
      <alignment vertical="center"/>
    </xf>
    <xf numFmtId="0" fontId="2" fillId="0" borderId="44" xfId="0" applyFont="1" applyBorder="1">
      <alignment vertical="center"/>
    </xf>
    <xf numFmtId="0" fontId="32" fillId="2" borderId="0" xfId="0" applyFont="1" applyFill="1" applyAlignment="1">
      <alignment horizontal="center" vertical="center" wrapText="1"/>
    </xf>
    <xf numFmtId="0" fontId="9" fillId="3" borderId="35"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8" fillId="4" borderId="35" xfId="0" applyFont="1" applyFill="1" applyBorder="1" applyAlignment="1">
      <alignment horizontal="center" vertical="top" wrapText="1"/>
    </xf>
    <xf numFmtId="0" fontId="8" fillId="4" borderId="38" xfId="0" applyFont="1" applyFill="1" applyBorder="1" applyAlignment="1">
      <alignment horizontal="center" vertical="top" wrapText="1"/>
    </xf>
    <xf numFmtId="0" fontId="8" fillId="4" borderId="10" xfId="0" applyFont="1" applyFill="1" applyBorder="1" applyAlignment="1">
      <alignment horizontal="center" vertical="top" wrapText="1"/>
    </xf>
    <xf numFmtId="0" fontId="3" fillId="4" borderId="35" xfId="0" applyFont="1" applyFill="1" applyBorder="1" applyAlignment="1">
      <alignment horizontal="center" vertical="top" wrapText="1"/>
    </xf>
    <xf numFmtId="0" fontId="3" fillId="4" borderId="38" xfId="0" applyFont="1" applyFill="1" applyBorder="1" applyAlignment="1">
      <alignment horizontal="center" vertical="top" wrapText="1"/>
    </xf>
    <xf numFmtId="0" fontId="3" fillId="4" borderId="10" xfId="0" applyFont="1" applyFill="1" applyBorder="1" applyAlignment="1">
      <alignment horizontal="center" vertical="top" wrapText="1"/>
    </xf>
    <xf numFmtId="0" fontId="3" fillId="3" borderId="35" xfId="0" applyFont="1" applyFill="1" applyBorder="1" applyAlignment="1">
      <alignment horizontal="center" vertical="top" wrapText="1"/>
    </xf>
    <xf numFmtId="0" fontId="3" fillId="3" borderId="38" xfId="0" applyFont="1" applyFill="1" applyBorder="1" applyAlignment="1">
      <alignment horizontal="center" vertical="top" wrapText="1"/>
    </xf>
    <xf numFmtId="0" fontId="9" fillId="4" borderId="35"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5" xfId="0" applyFont="1" applyFill="1" applyBorder="1" applyAlignment="1">
      <alignment horizontal="center" vertical="center" wrapText="1" shrinkToFit="1"/>
    </xf>
    <xf numFmtId="0" fontId="3" fillId="4" borderId="38" xfId="0" applyFont="1" applyFill="1" applyBorder="1" applyAlignment="1">
      <alignment horizontal="center" vertical="center" wrapText="1" shrinkToFit="1"/>
    </xf>
    <xf numFmtId="0" fontId="3" fillId="4" borderId="10" xfId="0" applyFont="1" applyFill="1" applyBorder="1" applyAlignment="1">
      <alignment horizontal="center" vertical="center" wrapText="1" shrinkToFit="1"/>
    </xf>
    <xf numFmtId="0" fontId="3" fillId="4" borderId="3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4" fillId="4" borderId="38" xfId="0" applyFont="1" applyFill="1" applyBorder="1" applyAlignment="1">
      <alignment horizontal="center" vertical="top" wrapText="1"/>
    </xf>
    <xf numFmtId="0" fontId="4" fillId="4" borderId="10" xfId="0" applyFont="1" applyFill="1" applyBorder="1" applyAlignment="1">
      <alignment horizontal="center" vertical="top" wrapText="1"/>
    </xf>
    <xf numFmtId="0" fontId="11" fillId="0" borderId="0" xfId="0" applyFont="1" applyAlignment="1">
      <alignment horizontal="center" vertical="center" wrapText="1"/>
    </xf>
    <xf numFmtId="178" fontId="10" fillId="0" borderId="0" xfId="0" applyNumberFormat="1" applyFont="1" applyAlignment="1">
      <alignment horizontal="center" vertical="center"/>
    </xf>
    <xf numFmtId="177" fontId="9" fillId="0" borderId="0" xfId="0" applyNumberFormat="1" applyFont="1" applyAlignment="1">
      <alignment horizontal="center" vertical="center"/>
    </xf>
    <xf numFmtId="0" fontId="3" fillId="3" borderId="3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8" fillId="0" borderId="33" xfId="0" applyFont="1" applyBorder="1" applyAlignment="1">
      <alignment horizontal="center" vertical="top" wrapText="1"/>
    </xf>
    <xf numFmtId="0" fontId="8" fillId="0" borderId="38" xfId="0" applyFont="1" applyBorder="1" applyAlignment="1">
      <alignment horizontal="center" vertical="top" wrapText="1"/>
    </xf>
    <xf numFmtId="57" fontId="8" fillId="0" borderId="33" xfId="0" applyNumberFormat="1" applyFont="1" applyBorder="1" applyAlignment="1">
      <alignment horizontal="center" vertical="top" wrapText="1"/>
    </xf>
    <xf numFmtId="57" fontId="8" fillId="0" borderId="38" xfId="0" applyNumberFormat="1" applyFont="1" applyBorder="1" applyAlignment="1">
      <alignment horizontal="center" vertical="top" wrapText="1"/>
    </xf>
    <xf numFmtId="0" fontId="8" fillId="0" borderId="21" xfId="0" applyFont="1" applyBorder="1" applyAlignment="1">
      <alignment horizontal="center" vertical="top" wrapText="1"/>
    </xf>
    <xf numFmtId="57" fontId="8" fillId="0" borderId="21" xfId="0" applyNumberFormat="1" applyFont="1" applyBorder="1" applyAlignment="1">
      <alignment horizontal="center" vertical="top" wrapText="1"/>
    </xf>
    <xf numFmtId="0" fontId="9" fillId="3" borderId="38" xfId="0" applyFont="1" applyFill="1" applyBorder="1" applyAlignment="1">
      <alignment horizontal="center" vertical="center"/>
    </xf>
    <xf numFmtId="0" fontId="9" fillId="3" borderId="10" xfId="0" applyFont="1" applyFill="1" applyBorder="1" applyAlignment="1">
      <alignment horizontal="center" vertical="center"/>
    </xf>
    <xf numFmtId="0" fontId="3" fillId="3" borderId="38" xfId="0" applyFont="1" applyFill="1" applyBorder="1" applyAlignment="1">
      <alignment horizontal="center" vertical="center" wrapText="1" shrinkToFit="1"/>
    </xf>
    <xf numFmtId="0" fontId="3" fillId="3" borderId="10" xfId="0" applyFont="1" applyFill="1" applyBorder="1" applyAlignment="1">
      <alignment horizontal="center" vertical="center" wrapText="1" shrinkToFit="1"/>
    </xf>
    <xf numFmtId="0" fontId="3" fillId="3" borderId="35" xfId="0" applyFont="1" applyFill="1" applyBorder="1" applyAlignment="1">
      <alignment horizontal="center" vertical="center" wrapText="1" shrinkToFit="1"/>
    </xf>
    <xf numFmtId="0" fontId="9" fillId="0" borderId="33" xfId="0" applyFont="1" applyBorder="1" applyAlignment="1">
      <alignment horizontal="center" vertical="top" wrapText="1"/>
    </xf>
    <xf numFmtId="0" fontId="9" fillId="0" borderId="38" xfId="0" applyFont="1" applyBorder="1" applyAlignment="1">
      <alignment horizontal="center" vertical="top" wrapText="1"/>
    </xf>
    <xf numFmtId="0" fontId="12" fillId="0" borderId="33" xfId="0" applyFont="1" applyBorder="1" applyAlignment="1">
      <alignment horizontal="center" vertical="top" shrinkToFit="1"/>
    </xf>
    <xf numFmtId="0" fontId="12" fillId="0" borderId="38" xfId="0" applyFont="1" applyBorder="1" applyAlignment="1">
      <alignment horizontal="center" vertical="top" shrinkToFit="1"/>
    </xf>
    <xf numFmtId="0" fontId="12" fillId="0" borderId="33" xfId="0" applyFont="1" applyBorder="1" applyAlignment="1">
      <alignment horizontal="center" vertical="top"/>
    </xf>
    <xf numFmtId="0" fontId="12" fillId="0" borderId="38" xfId="0" applyFont="1" applyBorder="1" applyAlignment="1">
      <alignment horizontal="center" vertical="top"/>
    </xf>
    <xf numFmtId="0" fontId="9" fillId="0" borderId="0" xfId="0" applyFont="1" applyAlignment="1">
      <alignment horizontal="distributed" vertical="center"/>
    </xf>
    <xf numFmtId="49" fontId="8" fillId="0" borderId="33" xfId="0" applyNumberFormat="1" applyFont="1" applyBorder="1" applyAlignment="1">
      <alignment horizontal="center" vertical="top" wrapText="1"/>
    </xf>
    <xf numFmtId="0" fontId="9" fillId="0" borderId="20" xfId="0" applyFont="1" applyBorder="1" applyAlignment="1">
      <alignment horizontal="left" vertical="center" wrapText="1"/>
    </xf>
    <xf numFmtId="0" fontId="9" fillId="0" borderId="14" xfId="0" applyFont="1" applyBorder="1" applyAlignment="1">
      <alignment horizontal="distributed" vertical="center"/>
    </xf>
    <xf numFmtId="0" fontId="9" fillId="0" borderId="20" xfId="0" applyFont="1" applyBorder="1" applyAlignment="1">
      <alignment horizontal="distributed" vertical="top"/>
    </xf>
    <xf numFmtId="0" fontId="9" fillId="0" borderId="0" xfId="0" applyFont="1" applyAlignment="1">
      <alignment horizontal="distributed" vertical="center" wrapText="1"/>
    </xf>
    <xf numFmtId="0" fontId="9" fillId="0" borderId="0" xfId="0" applyFont="1" applyAlignment="1">
      <alignment vertical="center" shrinkToFit="1"/>
    </xf>
    <xf numFmtId="49" fontId="9" fillId="0" borderId="0" xfId="0" applyNumberFormat="1" applyFont="1" applyAlignment="1">
      <alignment horizontal="left" vertical="center" shrinkToFit="1"/>
    </xf>
    <xf numFmtId="177" fontId="9" fillId="0" borderId="14" xfId="0" applyNumberFormat="1" applyFont="1" applyBorder="1" applyAlignment="1">
      <alignment horizontal="center" vertical="center"/>
    </xf>
    <xf numFmtId="0" fontId="9" fillId="0" borderId="4" xfId="0" applyFont="1" applyBorder="1" applyAlignment="1">
      <alignment horizontal="left" vertical="center" wrapText="1"/>
    </xf>
    <xf numFmtId="0" fontId="9" fillId="0" borderId="9" xfId="0" applyFont="1" applyBorder="1" applyAlignment="1">
      <alignment horizontal="left" vertical="center"/>
    </xf>
    <xf numFmtId="0" fontId="9" fillId="0" borderId="6" xfId="0" applyFont="1" applyBorder="1" applyAlignment="1">
      <alignment horizontal="left" vertical="center"/>
    </xf>
    <xf numFmtId="177" fontId="9" fillId="0" borderId="9" xfId="0" applyNumberFormat="1" applyFont="1" applyBorder="1" applyAlignment="1">
      <alignment horizontal="center" vertical="center"/>
    </xf>
    <xf numFmtId="0" fontId="9" fillId="0" borderId="9" xfId="0" applyFont="1" applyBorder="1" applyAlignment="1">
      <alignment horizontal="distributed" vertical="center"/>
    </xf>
    <xf numFmtId="0" fontId="9" fillId="0" borderId="5"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176" fontId="9" fillId="0" borderId="5"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6" xfId="0" applyNumberFormat="1" applyFont="1" applyBorder="1" applyAlignment="1">
      <alignment horizontal="center" vertical="center"/>
    </xf>
    <xf numFmtId="0" fontId="9" fillId="0" borderId="14" xfId="0" applyFont="1" applyBorder="1" applyAlignment="1">
      <alignment horizontal="left" vertical="center" wrapText="1"/>
    </xf>
    <xf numFmtId="0" fontId="9" fillId="0" borderId="2" xfId="0" applyFont="1" applyBorder="1" applyAlignment="1">
      <alignment horizontal="left" vertical="center" wrapText="1"/>
    </xf>
    <xf numFmtId="176" fontId="9" fillId="0" borderId="1" xfId="0" applyNumberFormat="1" applyFont="1" applyBorder="1" applyAlignment="1">
      <alignment horizontal="left" vertical="center" wrapText="1"/>
    </xf>
    <xf numFmtId="176" fontId="9" fillId="0" borderId="14" xfId="0" applyNumberFormat="1" applyFont="1" applyBorder="1" applyAlignment="1">
      <alignment horizontal="left" vertical="center" wrapText="1"/>
    </xf>
    <xf numFmtId="176" fontId="9" fillId="0" borderId="2" xfId="0" applyNumberFormat="1" applyFont="1" applyBorder="1" applyAlignment="1">
      <alignment horizontal="left" vertical="center" wrapText="1"/>
    </xf>
    <xf numFmtId="176" fontId="9" fillId="0" borderId="3" xfId="0" applyNumberFormat="1" applyFont="1" applyBorder="1" applyAlignment="1">
      <alignment horizontal="left" vertical="center" wrapText="1"/>
    </xf>
    <xf numFmtId="176" fontId="9" fillId="0" borderId="20" xfId="0" applyNumberFormat="1" applyFont="1" applyBorder="1" applyAlignment="1">
      <alignment horizontal="left" vertical="center" wrapText="1"/>
    </xf>
    <xf numFmtId="176" fontId="9" fillId="0" borderId="4" xfId="0" applyNumberFormat="1" applyFont="1" applyBorder="1" applyAlignment="1">
      <alignment horizontal="left" vertical="center" wrapText="1"/>
    </xf>
    <xf numFmtId="177" fontId="9" fillId="0" borderId="20" xfId="0" applyNumberFormat="1" applyFont="1" applyBorder="1" applyAlignment="1">
      <alignment horizontal="center" vertical="center"/>
    </xf>
    <xf numFmtId="0" fontId="24" fillId="0" borderId="14" xfId="0" applyFont="1" applyBorder="1" applyAlignment="1">
      <alignment horizontal="left" vertical="center" wrapText="1"/>
    </xf>
    <xf numFmtId="0" fontId="24" fillId="0" borderId="2" xfId="0" applyFont="1" applyBorder="1" applyAlignment="1">
      <alignment horizontal="left" vertical="center" wrapText="1"/>
    </xf>
    <xf numFmtId="0" fontId="24" fillId="0" borderId="20" xfId="0" applyFont="1" applyBorder="1" applyAlignment="1">
      <alignment horizontal="left" vertical="center" wrapText="1"/>
    </xf>
    <xf numFmtId="0" fontId="2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20" xfId="0" applyFont="1" applyBorder="1" applyAlignment="1">
      <alignment horizontal="left" vertical="center" shrinkToFit="1"/>
    </xf>
    <xf numFmtId="49" fontId="9" fillId="0" borderId="20"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9" fillId="0" borderId="4" xfId="0" applyFont="1" applyBorder="1" applyAlignment="1">
      <alignment horizontal="left" vertical="center" shrinkToFit="1"/>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0"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center" wrapText="1" indent="1"/>
    </xf>
    <xf numFmtId="0" fontId="9" fillId="0" borderId="20"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6" xfId="0" applyFont="1" applyBorder="1" applyAlignment="1">
      <alignment horizontal="distributed" vertical="center"/>
    </xf>
    <xf numFmtId="0" fontId="12" fillId="0" borderId="0" xfId="0" applyFont="1" applyAlignment="1">
      <alignment horizontal="left" vertical="center"/>
    </xf>
    <xf numFmtId="0" fontId="12" fillId="0" borderId="0" xfId="0" applyFont="1" applyAlignment="1">
      <alignment horizontal="left" vertical="top"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57" fontId="13" fillId="0" borderId="23" xfId="0" applyNumberFormat="1" applyFont="1" applyBorder="1" applyAlignment="1">
      <alignment horizontal="center" vertical="center"/>
    </xf>
    <xf numFmtId="0" fontId="13" fillId="0" borderId="24" xfId="0" applyFont="1" applyBorder="1" applyAlignment="1">
      <alignment horizontal="center" vertical="center"/>
    </xf>
    <xf numFmtId="49" fontId="3" fillId="0" borderId="23"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25"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49" fontId="3" fillId="0" borderId="23" xfId="0" applyNumberFormat="1" applyFont="1" applyBorder="1" applyAlignment="1">
      <alignment horizontal="center" vertical="center" shrinkToFit="1"/>
    </xf>
    <xf numFmtId="49" fontId="3" fillId="0" borderId="24" xfId="0" applyNumberFormat="1" applyFont="1" applyBorder="1" applyAlignment="1">
      <alignment horizontal="center" vertical="center" shrinkToFit="1"/>
    </xf>
    <xf numFmtId="49" fontId="3" fillId="0" borderId="25" xfId="0" applyNumberFormat="1" applyFont="1" applyBorder="1" applyAlignment="1">
      <alignment horizontal="center" vertical="center" shrinkToFit="1"/>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23" fillId="0" borderId="28" xfId="0" applyFont="1" applyBorder="1" applyAlignment="1">
      <alignment horizontal="center" vertical="center" wrapText="1"/>
    </xf>
    <xf numFmtId="0" fontId="23" fillId="0" borderId="23" xfId="0" applyFont="1" applyBorder="1" applyAlignment="1">
      <alignment vertical="center" wrapText="1" shrinkToFit="1"/>
    </xf>
    <xf numFmtId="0" fontId="23" fillId="0" borderId="24" xfId="0" applyFont="1" applyBorder="1" applyAlignment="1">
      <alignment vertical="center" wrapText="1" shrinkToFit="1"/>
    </xf>
    <xf numFmtId="0" fontId="23" fillId="0" borderId="25" xfId="0" applyFont="1" applyBorder="1" applyAlignment="1">
      <alignment vertical="center" wrapText="1" shrinkToFi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3" xfId="0" applyFont="1" applyBorder="1" applyAlignment="1">
      <alignment horizontal="center" vertical="center"/>
    </xf>
    <xf numFmtId="0" fontId="13" fillId="0" borderId="25" xfId="0" applyFont="1" applyBorder="1" applyAlignment="1">
      <alignment horizontal="center" vertical="center"/>
    </xf>
    <xf numFmtId="49" fontId="3" fillId="0" borderId="33" xfId="0" applyNumberFormat="1" applyFont="1" applyBorder="1" applyAlignment="1">
      <alignment horizontal="center" vertical="center" wrapText="1"/>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57" fontId="12" fillId="0" borderId="23" xfId="0" applyNumberFormat="1" applyFont="1" applyBorder="1" applyAlignment="1">
      <alignment horizontal="center" vertical="center"/>
    </xf>
    <xf numFmtId="0" fontId="12" fillId="0" borderId="24" xfId="0" applyFont="1" applyBorder="1" applyAlignment="1">
      <alignment horizontal="center" vertical="center"/>
    </xf>
    <xf numFmtId="0" fontId="29" fillId="0" borderId="23" xfId="0" applyFont="1" applyBorder="1" applyAlignment="1">
      <alignment vertical="center" wrapText="1" shrinkToFit="1"/>
    </xf>
    <xf numFmtId="0" fontId="29" fillId="0" borderId="24" xfId="0" applyFont="1" applyBorder="1" applyAlignment="1">
      <alignment vertical="center" wrapText="1" shrinkToFit="1"/>
    </xf>
    <xf numFmtId="0" fontId="29" fillId="0" borderId="25" xfId="0" applyFont="1" applyBorder="1" applyAlignment="1">
      <alignment vertical="center" wrapText="1" shrinkToFit="1"/>
    </xf>
    <xf numFmtId="49" fontId="21" fillId="0" borderId="23" xfId="0" applyNumberFormat="1" applyFont="1" applyBorder="1" applyAlignment="1">
      <alignment horizontal="center" vertical="center" shrinkToFit="1"/>
    </xf>
    <xf numFmtId="49" fontId="21" fillId="0" borderId="24" xfId="0" applyNumberFormat="1" applyFont="1" applyBorder="1" applyAlignment="1">
      <alignment horizontal="center" vertical="center" shrinkToFit="1"/>
    </xf>
    <xf numFmtId="49" fontId="21" fillId="0" borderId="25" xfId="0" applyNumberFormat="1" applyFont="1" applyBorder="1" applyAlignment="1">
      <alignment horizontal="center" vertical="center" shrinkToFit="1"/>
    </xf>
    <xf numFmtId="49" fontId="21" fillId="0" borderId="23" xfId="0" applyNumberFormat="1" applyFont="1" applyBorder="1" applyAlignment="1">
      <alignment horizontal="center" vertical="center"/>
    </xf>
    <xf numFmtId="49" fontId="21" fillId="0" borderId="24" xfId="0" applyNumberFormat="1" applyFont="1" applyBorder="1" applyAlignment="1">
      <alignment horizontal="center" vertical="center"/>
    </xf>
    <xf numFmtId="49" fontId="21" fillId="0" borderId="25" xfId="0" applyNumberFormat="1" applyFont="1" applyBorder="1" applyAlignment="1">
      <alignment horizontal="center" vertical="center"/>
    </xf>
    <xf numFmtId="49" fontId="21" fillId="0" borderId="33" xfId="0" applyNumberFormat="1" applyFont="1" applyBorder="1" applyAlignment="1">
      <alignment horizontal="center" vertical="center" wrapText="1"/>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top" wrapText="1"/>
    </xf>
    <xf numFmtId="0" fontId="28" fillId="0" borderId="1" xfId="0" applyFont="1" applyBorder="1" applyAlignment="1">
      <alignment horizontal="left" vertical="center" wrapText="1" indent="1"/>
    </xf>
    <xf numFmtId="0" fontId="28" fillId="0" borderId="14" xfId="0" applyFont="1" applyBorder="1" applyAlignment="1">
      <alignment horizontal="left" vertical="center" wrapText="1" indent="1"/>
    </xf>
    <xf numFmtId="0" fontId="28" fillId="0" borderId="2" xfId="0" applyFont="1" applyBorder="1" applyAlignment="1">
      <alignment horizontal="left" vertical="center" wrapText="1" indent="1"/>
    </xf>
    <xf numFmtId="0" fontId="12" fillId="0" borderId="1"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2"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20" xfId="0" applyFont="1" applyBorder="1" applyAlignment="1">
      <alignment horizontal="left" vertical="center" wrapText="1" indent="1"/>
    </xf>
    <xf numFmtId="0" fontId="12" fillId="0" borderId="4" xfId="0" applyFont="1" applyBorder="1" applyAlignment="1">
      <alignment horizontal="left" vertical="center" wrapText="1" indent="1"/>
    </xf>
    <xf numFmtId="0" fontId="28" fillId="0" borderId="1" xfId="0" applyFont="1" applyBorder="1" applyAlignment="1">
      <alignment horizontal="left" vertical="center" wrapText="1"/>
    </xf>
    <xf numFmtId="0" fontId="28" fillId="0" borderId="1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20" xfId="0" applyFont="1" applyBorder="1" applyAlignment="1">
      <alignment horizontal="left" vertical="center" wrapText="1"/>
    </xf>
    <xf numFmtId="0" fontId="28"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4"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20" xfId="0" applyFont="1" applyBorder="1" applyAlignment="1">
      <alignment horizontal="left" vertical="center" wrapText="1"/>
    </xf>
    <xf numFmtId="0" fontId="12" fillId="0" borderId="4" xfId="0" applyFont="1" applyBorder="1" applyAlignment="1">
      <alignment horizontal="left" vertical="center" wrapText="1"/>
    </xf>
    <xf numFmtId="0" fontId="28" fillId="0" borderId="3" xfId="0" applyFont="1" applyBorder="1" applyAlignment="1">
      <alignment horizontal="left" vertical="center" wrapText="1" indent="1"/>
    </xf>
    <xf numFmtId="0" fontId="28" fillId="0" borderId="20" xfId="0" applyFont="1" applyBorder="1" applyAlignment="1">
      <alignment horizontal="left" vertical="center" wrapText="1" indent="1"/>
    </xf>
    <xf numFmtId="0" fontId="28" fillId="0" borderId="4" xfId="0" applyFont="1" applyBorder="1" applyAlignment="1">
      <alignment horizontal="left" vertical="center" wrapText="1" indent="1"/>
    </xf>
    <xf numFmtId="0" fontId="2" fillId="0" borderId="9" xfId="0" applyFont="1" applyBorder="1" applyAlignment="1">
      <alignment horizontal="distributed" vertical="center"/>
    </xf>
    <xf numFmtId="177" fontId="27" fillId="0" borderId="9" xfId="0" applyNumberFormat="1" applyFont="1" applyBorder="1" applyAlignment="1">
      <alignment horizontal="center" vertical="center"/>
    </xf>
    <xf numFmtId="0" fontId="2" fillId="0" borderId="20"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distributed" vertical="center"/>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7" fillId="0" borderId="9" xfId="0" applyFont="1" applyBorder="1" applyAlignment="1">
      <alignment horizontal="left" vertical="center" wrapText="1"/>
    </xf>
    <xf numFmtId="0" fontId="27" fillId="0" borderId="6" xfId="0" applyFont="1" applyBorder="1" applyAlignment="1">
      <alignment horizontal="left" vertical="center" wrapText="1"/>
    </xf>
    <xf numFmtId="0" fontId="2" fillId="0" borderId="0" xfId="0" applyFont="1" applyAlignment="1">
      <alignment horizontal="distributed" vertical="center"/>
    </xf>
    <xf numFmtId="0" fontId="2" fillId="0" borderId="1"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3" xfId="0" applyFont="1" applyBorder="1" applyAlignment="1">
      <alignment horizontal="left" vertical="center" shrinkToFit="1"/>
    </xf>
    <xf numFmtId="0" fontId="27" fillId="0" borderId="14" xfId="0" applyFont="1" applyBorder="1" applyAlignment="1">
      <alignment horizontal="left" vertical="center" wrapText="1"/>
    </xf>
    <xf numFmtId="0" fontId="27" fillId="0" borderId="2" xfId="0" applyFont="1" applyBorder="1" applyAlignment="1">
      <alignment horizontal="left" vertical="center" wrapText="1"/>
    </xf>
    <xf numFmtId="49" fontId="27" fillId="0" borderId="20" xfId="0" applyNumberFormat="1" applyFont="1" applyBorder="1" applyAlignment="1">
      <alignment horizontal="left" vertical="center" wrapText="1"/>
    </xf>
    <xf numFmtId="49" fontId="27" fillId="0" borderId="4" xfId="0" applyNumberFormat="1" applyFont="1" applyBorder="1" applyAlignment="1">
      <alignment horizontal="left" vertical="center" wrapText="1"/>
    </xf>
    <xf numFmtId="0" fontId="27" fillId="0" borderId="5" xfId="0" applyFont="1" applyBorder="1" applyAlignment="1">
      <alignment horizontal="left" vertical="center" wrapText="1" indent="1"/>
    </xf>
    <xf numFmtId="0" fontId="27" fillId="0" borderId="9" xfId="0" applyFont="1" applyBorder="1" applyAlignment="1">
      <alignment horizontal="left" vertical="center" wrapText="1" indent="1"/>
    </xf>
    <xf numFmtId="0" fontId="27" fillId="0" borderId="6" xfId="0" applyFont="1" applyBorder="1" applyAlignment="1">
      <alignment horizontal="left" vertical="center" wrapText="1" indent="1"/>
    </xf>
    <xf numFmtId="0" fontId="2" fillId="0" borderId="6" xfId="0" applyFont="1" applyBorder="1" applyAlignment="1">
      <alignment horizontal="distributed"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176" fontId="2" fillId="0" borderId="5"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6" xfId="0" applyNumberFormat="1" applyFont="1" applyBorder="1" applyAlignment="1">
      <alignment horizontal="center" vertical="center"/>
    </xf>
    <xf numFmtId="0" fontId="27" fillId="0" borderId="20" xfId="0" applyFont="1" applyBorder="1" applyAlignment="1">
      <alignment horizontal="left" vertical="center" wrapText="1"/>
    </xf>
    <xf numFmtId="0" fontId="27" fillId="0" borderId="4" xfId="0" applyFont="1" applyBorder="1" applyAlignment="1">
      <alignment horizontal="left" vertical="center" wrapText="1"/>
    </xf>
    <xf numFmtId="177" fontId="27" fillId="0" borderId="14" xfId="0" applyNumberFormat="1" applyFont="1" applyBorder="1" applyAlignment="1">
      <alignment horizontal="center" vertical="center"/>
    </xf>
    <xf numFmtId="176" fontId="28" fillId="0" borderId="1" xfId="0" applyNumberFormat="1" applyFont="1" applyBorder="1" applyAlignment="1">
      <alignment horizontal="left" vertical="center" wrapText="1"/>
    </xf>
    <xf numFmtId="176" fontId="28" fillId="0" borderId="14" xfId="0" applyNumberFormat="1" applyFont="1" applyBorder="1" applyAlignment="1">
      <alignment horizontal="left" vertical="center" wrapText="1"/>
    </xf>
    <xf numFmtId="176" fontId="28" fillId="0" borderId="2" xfId="0" applyNumberFormat="1" applyFont="1" applyBorder="1" applyAlignment="1">
      <alignment horizontal="left" vertical="center" wrapText="1"/>
    </xf>
    <xf numFmtId="176" fontId="28" fillId="0" borderId="3" xfId="0" applyNumberFormat="1" applyFont="1" applyBorder="1" applyAlignment="1">
      <alignment horizontal="left" vertical="center" wrapText="1"/>
    </xf>
    <xf numFmtId="176" fontId="28" fillId="0" borderId="20" xfId="0" applyNumberFormat="1" applyFont="1" applyBorder="1" applyAlignment="1">
      <alignment horizontal="left" vertical="center" wrapText="1"/>
    </xf>
    <xf numFmtId="176" fontId="28" fillId="0" borderId="4" xfId="0" applyNumberFormat="1" applyFont="1" applyBorder="1" applyAlignment="1">
      <alignment horizontal="left" vertical="center" wrapText="1"/>
    </xf>
    <xf numFmtId="177" fontId="27" fillId="0" borderId="20" xfId="0" applyNumberFormat="1" applyFont="1" applyBorder="1" applyAlignment="1">
      <alignment horizontal="center" vertical="center"/>
    </xf>
    <xf numFmtId="57" fontId="8" fillId="0" borderId="0" xfId="0" applyNumberFormat="1" applyFont="1" applyAlignment="1">
      <alignment horizontal="center" vertical="top" wrapText="1"/>
    </xf>
    <xf numFmtId="0" fontId="8" fillId="0" borderId="0" xfId="0" applyFont="1" applyAlignment="1">
      <alignment horizontal="center" vertical="top" wrapText="1"/>
    </xf>
    <xf numFmtId="0" fontId="2" fillId="0" borderId="20" xfId="0" applyFont="1" applyBorder="1" applyAlignment="1">
      <alignment horizontal="left" vertical="center" wrapText="1"/>
    </xf>
    <xf numFmtId="0" fontId="2" fillId="0" borderId="4" xfId="0" applyFont="1" applyBorder="1" applyAlignment="1">
      <alignment horizontal="left" vertical="center" wrapText="1"/>
    </xf>
    <xf numFmtId="0" fontId="2" fillId="0" borderId="20" xfId="0" applyFont="1" applyBorder="1" applyAlignment="1">
      <alignment horizontal="left" vertical="center"/>
    </xf>
    <xf numFmtId="0" fontId="2" fillId="0" borderId="4" xfId="0" applyFont="1" applyBorder="1" applyAlignment="1">
      <alignment horizontal="left" vertical="center"/>
    </xf>
    <xf numFmtId="0" fontId="31" fillId="0" borderId="5" xfId="0" applyFont="1" applyBorder="1" applyAlignment="1">
      <alignment horizontal="left" vertical="center" wrapText="1" indent="1"/>
    </xf>
    <xf numFmtId="0" fontId="31" fillId="0" borderId="9" xfId="0" applyFont="1" applyBorder="1" applyAlignment="1">
      <alignment horizontal="left" vertical="center" wrapText="1" indent="1"/>
    </xf>
    <xf numFmtId="0" fontId="31" fillId="0" borderId="6" xfId="0" applyFont="1" applyBorder="1" applyAlignment="1">
      <alignment horizontal="left" vertical="center" wrapText="1" indent="1"/>
    </xf>
    <xf numFmtId="0" fontId="2" fillId="0" borderId="20" xfId="0" applyFont="1" applyBorder="1" applyAlignment="1">
      <alignment horizontal="distributed" vertical="top"/>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9" xfId="0" applyFont="1" applyBorder="1" applyAlignment="1">
      <alignment horizontal="center" vertical="center" wrapText="1"/>
    </xf>
    <xf numFmtId="0" fontId="12" fillId="0" borderId="18" xfId="0" applyFont="1" applyBorder="1" applyAlignment="1">
      <alignment horizontal="center" vertical="top"/>
    </xf>
    <xf numFmtId="0" fontId="12" fillId="0" borderId="0" xfId="0" applyFont="1" applyAlignment="1">
      <alignment horizontal="center" vertical="top"/>
    </xf>
    <xf numFmtId="0" fontId="2" fillId="0" borderId="0" xfId="0" applyFont="1" applyAlignment="1">
      <alignment horizontal="distributed" vertical="center" wrapText="1"/>
    </xf>
    <xf numFmtId="0" fontId="27" fillId="0" borderId="0" xfId="0" applyFont="1" applyAlignment="1">
      <alignment vertical="center" shrinkToFit="1"/>
    </xf>
    <xf numFmtId="0" fontId="8" fillId="0" borderId="18" xfId="0" applyFont="1" applyBorder="1" applyAlignment="1">
      <alignment horizontal="center" vertical="top" wrapText="1"/>
    </xf>
    <xf numFmtId="49" fontId="8" fillId="0" borderId="18" xfId="0" applyNumberFormat="1" applyFont="1" applyBorder="1" applyAlignment="1">
      <alignment horizontal="center" vertical="top" wrapText="1"/>
    </xf>
    <xf numFmtId="57" fontId="8" fillId="0" borderId="18" xfId="0" applyNumberFormat="1" applyFont="1" applyBorder="1" applyAlignment="1">
      <alignment horizontal="center" vertical="top" wrapText="1"/>
    </xf>
    <xf numFmtId="0" fontId="12" fillId="0" borderId="18" xfId="0" applyFont="1" applyBorder="1" applyAlignment="1">
      <alignment horizontal="center" vertical="top" shrinkToFit="1"/>
    </xf>
    <xf numFmtId="0" fontId="12" fillId="0" borderId="0" xfId="0" applyFont="1" applyAlignment="1">
      <alignment horizontal="center" vertical="top" shrinkToFit="1"/>
    </xf>
    <xf numFmtId="0" fontId="9" fillId="0" borderId="18" xfId="0" applyFont="1" applyBorder="1" applyAlignment="1">
      <alignment horizontal="left" vertical="center"/>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9" xfId="0" applyFont="1" applyBorder="1" applyAlignment="1">
      <alignment vertical="top" wrapText="1"/>
    </xf>
    <xf numFmtId="0" fontId="3" fillId="0" borderId="21"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18" fillId="0" borderId="19" xfId="0" applyFont="1" applyBorder="1" applyAlignment="1">
      <alignment horizontal="center" vertical="center" wrapText="1"/>
    </xf>
    <xf numFmtId="0" fontId="18" fillId="0" borderId="0" xfId="0" applyFont="1" applyAlignment="1">
      <alignment horizontal="center" vertical="center" wrapText="1"/>
    </xf>
    <xf numFmtId="176" fontId="7" fillId="0" borderId="0" xfId="0" applyNumberFormat="1" applyFont="1" applyAlignment="1">
      <alignment horizontal="right" vertical="center"/>
    </xf>
    <xf numFmtId="177" fontId="27" fillId="0" borderId="0" xfId="0" applyNumberFormat="1" applyFont="1" applyAlignment="1">
      <alignment horizontal="center" vertical="center"/>
    </xf>
    <xf numFmtId="179" fontId="9" fillId="0" borderId="0" xfId="0" applyNumberFormat="1" applyFont="1" applyAlignment="1">
      <alignment vertical="center"/>
    </xf>
    <xf numFmtId="0" fontId="9" fillId="0" borderId="14" xfId="0" applyFont="1" applyBorder="1" applyAlignment="1">
      <alignment vertical="center"/>
    </xf>
    <xf numFmtId="0" fontId="9" fillId="0" borderId="2" xfId="0" applyFont="1" applyBorder="1" applyAlignment="1">
      <alignment vertical="center"/>
    </xf>
    <xf numFmtId="0" fontId="9" fillId="0" borderId="20" xfId="0" applyFont="1" applyBorder="1" applyAlignment="1">
      <alignment vertical="center"/>
    </xf>
    <xf numFmtId="0" fontId="9" fillId="0" borderId="4" xfId="0" applyFont="1" applyBorder="1" applyAlignment="1">
      <alignment vertical="center"/>
    </xf>
    <xf numFmtId="0" fontId="27" fillId="0" borderId="14" xfId="0" applyFont="1" applyBorder="1" applyAlignment="1">
      <alignment vertical="center"/>
    </xf>
    <xf numFmtId="0" fontId="27" fillId="0" borderId="2" xfId="0" applyFont="1" applyBorder="1" applyAlignment="1">
      <alignment vertical="center"/>
    </xf>
    <xf numFmtId="0" fontId="27" fillId="0" borderId="20" xfId="0" applyFont="1" applyBorder="1" applyAlignment="1">
      <alignment vertical="center"/>
    </xf>
    <xf numFmtId="0" fontId="27" fillId="0" borderId="4" xfId="0" applyFont="1" applyBorder="1" applyAlignment="1">
      <alignment vertical="center"/>
    </xf>
  </cellXfs>
  <cellStyles count="1">
    <cellStyle name="標準" xfId="0" builtinId="0"/>
  </cellStyles>
  <dxfs count="32">
    <dxf>
      <fill>
        <patternFill>
          <bgColor rgb="FFFFFF00"/>
        </patternFill>
      </fill>
    </dxf>
    <dxf>
      <fill>
        <patternFill>
          <bgColor rgb="FFFFFF00"/>
        </patternFill>
      </fill>
    </dxf>
    <dxf>
      <fill>
        <patternFill>
          <bgColor rgb="FFFFFF00"/>
        </patternFill>
      </fill>
    </dxf>
    <dxf>
      <numFmt numFmtId="180" formatCode="&quot;元&quot;"/>
    </dxf>
    <dxf>
      <font>
        <color theme="0" tint="-0.34998626667073579"/>
      </font>
      <numFmt numFmtId="181" formatCode=";;;&quot;○○○-○○○-○○○○&quot;"/>
    </dxf>
    <dxf>
      <font>
        <color theme="0" tint="-0.34998626667073579"/>
      </font>
      <numFmt numFmtId="182" formatCode=";;;&quot;○○県○○市○○△-△-△&quot;"/>
    </dxf>
    <dxf>
      <font>
        <color theme="0" tint="-0.24994659260841701"/>
      </font>
      <numFmt numFmtId="183" formatCode=";;;&quot;○○○-○○○○-○○○○&quot;"/>
    </dxf>
    <dxf>
      <font>
        <color theme="0" tint="-0.24994659260841701"/>
      </font>
      <numFmt numFmtId="182" formatCode=";;;&quot;○○県○○市○○△-△-△&quot;"/>
    </dxf>
    <dxf>
      <font>
        <color theme="0" tint="-0.34998626667073579"/>
      </font>
      <numFmt numFmtId="184" formatCode=";;;&quot;名&quot;"/>
    </dxf>
    <dxf>
      <font>
        <color theme="0" tint="-0.34998626667073579"/>
      </font>
      <numFmt numFmtId="185" formatCode=";;;&quot;めい&quo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34998626667073579"/>
      </font>
      <numFmt numFmtId="186" formatCode=";;;&quot;プルダウンに該当するものがないかご確認ください。該当がない場合は直接入力してください。&quot;"/>
    </dxf>
    <dxf>
      <font>
        <color theme="0" tint="-0.34998626667073579"/>
      </font>
      <numFmt numFmtId="187" formatCode=";;;&quot;姓&quot;"/>
    </dxf>
    <dxf>
      <font>
        <color theme="0" tint="-0.34998626667073579"/>
      </font>
      <numFmt numFmtId="188" formatCode=";;;&quot;せい&quot;"/>
    </dxf>
    <dxf>
      <fill>
        <patternFill>
          <bgColor rgb="FFFF7C80"/>
        </patternFill>
      </fill>
    </dxf>
    <dxf>
      <numFmt numFmtId="180" formatCode="&quot;元&quot;"/>
    </dxf>
    <dxf>
      <font>
        <color theme="0" tint="-0.34998626667073579"/>
      </font>
      <numFmt numFmtId="181" formatCode=";;;&quot;○○○-○○○-○○○○&quot;"/>
    </dxf>
    <dxf>
      <font>
        <color theme="0" tint="-0.34998626667073579"/>
      </font>
      <numFmt numFmtId="182" formatCode=";;;&quot;○○県○○市○○△-△-△&quot;"/>
    </dxf>
    <dxf>
      <font>
        <color theme="0" tint="-0.24994659260841701"/>
      </font>
      <numFmt numFmtId="183" formatCode=";;;&quot;○○○-○○○○-○○○○&quot;"/>
    </dxf>
    <dxf>
      <font>
        <color theme="0" tint="-0.24994659260841701"/>
      </font>
      <numFmt numFmtId="182" formatCode=";;;&quot;○○県○○市○○△-△-△&quot;"/>
    </dxf>
    <dxf>
      <numFmt numFmtId="178" formatCode="&quot;令和&quot;"/>
    </dxf>
    <dxf>
      <font>
        <color theme="0" tint="-0.34998626667073579"/>
      </font>
      <numFmt numFmtId="184" formatCode=";;;&quot;名&quot;"/>
    </dxf>
    <dxf>
      <font>
        <color theme="0" tint="-0.34998626667073579"/>
      </font>
      <numFmt numFmtId="185" formatCode=";;;&quot;めい&quo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34998626667073579"/>
      </font>
      <numFmt numFmtId="186" formatCode=";;;&quot;プルダウンに該当するものがないかご確認ください。該当がない場合は直接入力してください。&quot;"/>
    </dxf>
    <dxf>
      <font>
        <color theme="0" tint="-0.34998626667073579"/>
      </font>
      <numFmt numFmtId="187" formatCode=";;;&quot;姓&quot;"/>
    </dxf>
    <dxf>
      <font>
        <color theme="0" tint="-0.34998626667073579"/>
      </font>
      <numFmt numFmtId="188" formatCode=";;;&quot;せい&quot;"/>
    </dxf>
    <dxf>
      <fill>
        <patternFill>
          <bgColor rgb="FFFF7C80"/>
        </patternFill>
      </fill>
    </dxf>
  </dxfs>
  <tableStyles count="0" defaultTableStyle="TableStyleMedium9" defaultPivotStyle="PivotStyleLight16"/>
  <colors>
    <mruColors>
      <color rgb="FFFF7C8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BM$77" lockText="1" noThreeD="1"/>
</file>

<file path=xl/ctrlProps/ctrlProp10.xml><?xml version="1.0" encoding="utf-8"?>
<formControlPr xmlns="http://schemas.microsoft.com/office/spreadsheetml/2009/9/main" objectType="CheckBox" checked="Checked" fmlaLink="$AU$77" lockText="1" noThreeD="1"/>
</file>

<file path=xl/ctrlProps/ctrlProp11.xml><?xml version="1.0" encoding="utf-8"?>
<formControlPr xmlns="http://schemas.microsoft.com/office/spreadsheetml/2009/9/main" objectType="CheckBox" fmlaLink="$AO$76" lockText="1" noThreeD="1"/>
</file>

<file path=xl/ctrlProps/ctrlProp12.xml><?xml version="1.0" encoding="utf-8"?>
<formControlPr xmlns="http://schemas.microsoft.com/office/spreadsheetml/2009/9/main" objectType="CheckBox" fmlaLink="$AO$76" lockText="1" noThreeD="1"/>
</file>

<file path=xl/ctrlProps/ctrlProp2.xml><?xml version="1.0" encoding="utf-8"?>
<formControlPr xmlns="http://schemas.microsoft.com/office/spreadsheetml/2009/9/main" objectType="CheckBox" fmlaLink="$BN$77" lockText="1" noThreeD="1"/>
</file>

<file path=xl/ctrlProps/ctrlProp3.xml><?xml version="1.0" encoding="utf-8"?>
<formControlPr xmlns="http://schemas.microsoft.com/office/spreadsheetml/2009/9/main" objectType="CheckBox" fmlaLink="$BO$77" lockText="1" noThreeD="1"/>
</file>

<file path=xl/ctrlProps/ctrlProp4.xml><?xml version="1.0" encoding="utf-8"?>
<formControlPr xmlns="http://schemas.microsoft.com/office/spreadsheetml/2009/9/main" objectType="CheckBox" fmlaLink="$BP$77" lockText="1" noThreeD="1"/>
</file>

<file path=xl/ctrlProps/ctrlProp5.xml><?xml version="1.0" encoding="utf-8"?>
<formControlPr xmlns="http://schemas.microsoft.com/office/spreadsheetml/2009/9/main" objectType="CheckBox" fmlaLink="$AI$77" lockText="1" noThreeD="1"/>
</file>

<file path=xl/ctrlProps/ctrlProp6.xml><?xml version="1.0" encoding="utf-8"?>
<formControlPr xmlns="http://schemas.microsoft.com/office/spreadsheetml/2009/9/main" objectType="CheckBox" fmlaLink="$BQ$77" lockText="1" noThreeD="1"/>
</file>

<file path=xl/ctrlProps/ctrlProp7.xml><?xml version="1.0" encoding="utf-8"?>
<formControlPr xmlns="http://schemas.microsoft.com/office/spreadsheetml/2009/9/main" objectType="CheckBox" fmlaLink="$AN$77" lockText="1" noThreeD="1"/>
</file>

<file path=xl/ctrlProps/ctrlProp8.xml><?xml version="1.0" encoding="utf-8"?>
<formControlPr xmlns="http://schemas.microsoft.com/office/spreadsheetml/2009/9/main" objectType="CheckBox" checked="Checked" fmlaLink="$AO$77" lockText="1" noThreeD="1"/>
</file>

<file path=xl/ctrlProps/ctrlProp9.xml><?xml version="1.0" encoding="utf-8"?>
<formControlPr xmlns="http://schemas.microsoft.com/office/spreadsheetml/2009/9/main" objectType="CheckBox" fmlaLink="$AT$7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31750</xdr:colOff>
          <xdr:row>107</xdr:row>
          <xdr:rowOff>69850</xdr:rowOff>
        </xdr:from>
        <xdr:to>
          <xdr:col>20</xdr:col>
          <xdr:colOff>88900</xdr:colOff>
          <xdr:row>107</xdr:row>
          <xdr:rowOff>279400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107</xdr:row>
          <xdr:rowOff>69850</xdr:rowOff>
        </xdr:from>
        <xdr:to>
          <xdr:col>24</xdr:col>
          <xdr:colOff>88900</xdr:colOff>
          <xdr:row>107</xdr:row>
          <xdr:rowOff>279400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108</xdr:row>
          <xdr:rowOff>69850</xdr:rowOff>
        </xdr:from>
        <xdr:to>
          <xdr:col>20</xdr:col>
          <xdr:colOff>88900</xdr:colOff>
          <xdr:row>108</xdr:row>
          <xdr:rowOff>279400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108</xdr:row>
          <xdr:rowOff>69850</xdr:rowOff>
        </xdr:from>
        <xdr:to>
          <xdr:col>24</xdr:col>
          <xdr:colOff>88900</xdr:colOff>
          <xdr:row>108</xdr:row>
          <xdr:rowOff>279400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89</xdr:row>
          <xdr:rowOff>69850</xdr:rowOff>
        </xdr:from>
        <xdr:to>
          <xdr:col>14</xdr:col>
          <xdr:colOff>88900</xdr:colOff>
          <xdr:row>89</xdr:row>
          <xdr:rowOff>279400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110</xdr:row>
          <xdr:rowOff>69850</xdr:rowOff>
        </xdr:from>
        <xdr:to>
          <xdr:col>11</xdr:col>
          <xdr:colOff>69850</xdr:colOff>
          <xdr:row>110</xdr:row>
          <xdr:rowOff>266700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99</xdr:col>
      <xdr:colOff>215900</xdr:colOff>
      <xdr:row>87</xdr:row>
      <xdr:rowOff>88900</xdr:rowOff>
    </xdr:from>
    <xdr:to>
      <xdr:col>107</xdr:col>
      <xdr:colOff>6350</xdr:colOff>
      <xdr:row>99</xdr:row>
      <xdr:rowOff>171450</xdr:rowOff>
    </xdr:to>
    <xdr:sp macro="" textlink="">
      <xdr:nvSpPr>
        <xdr:cNvPr id="2" name="正方形/長方形 1">
          <a:extLst>
            <a:ext uri="{FF2B5EF4-FFF2-40B4-BE49-F238E27FC236}">
              <a16:creationId xmlns:a16="http://schemas.microsoft.com/office/drawing/2014/main" id="{A8AD05B3-AF98-49DD-8EA3-5482D1C45B41}"/>
            </a:ext>
          </a:extLst>
        </xdr:cNvPr>
        <xdr:cNvSpPr/>
      </xdr:nvSpPr>
      <xdr:spPr>
        <a:xfrm>
          <a:off x="6451600" y="5060950"/>
          <a:ext cx="5099050" cy="3892550"/>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kern="1200">
              <a:solidFill>
                <a:sysClr val="windowText" lastClr="000000"/>
              </a:solidFill>
            </a:rPr>
            <a:t>３　離職時の官職</a:t>
          </a:r>
          <a:endParaRPr kumimoji="1" lang="en-US" altLang="ja-JP" sz="1000" b="1" kern="1200">
            <a:solidFill>
              <a:sysClr val="windowText" lastClr="000000"/>
            </a:solidFill>
          </a:endParaRPr>
        </a:p>
        <a:p>
          <a:pPr algn="l"/>
          <a:endParaRPr kumimoji="1" lang="en-US" altLang="ja-JP" sz="1000" b="0" kern="1200">
            <a:solidFill>
              <a:sysClr val="windowText" lastClr="000000"/>
            </a:solidFill>
          </a:endParaRPr>
        </a:p>
        <a:p>
          <a:pPr algn="l"/>
          <a:r>
            <a:rPr kumimoji="1" lang="ja-JP" altLang="en-US" sz="1000" b="0" kern="1200">
              <a:solidFill>
                <a:sysClr val="windowText" lastClr="000000"/>
              </a:solidFill>
            </a:rPr>
            <a:t>●</a:t>
          </a:r>
          <a:r>
            <a:rPr kumimoji="1" lang="ja-JP" altLang="en-US" sz="1000" b="1" kern="1200">
              <a:solidFill>
                <a:schemeClr val="tx1"/>
              </a:solidFill>
            </a:rPr>
            <a:t>離職時に管理職職員以外の職員であった場合</a:t>
          </a:r>
          <a:endParaRPr kumimoji="1" lang="en-US" altLang="ja-JP" sz="1000" b="1" kern="1200">
            <a:solidFill>
              <a:schemeClr val="tx1"/>
            </a:solidFill>
          </a:endParaRPr>
        </a:p>
        <a:p>
          <a:pPr algn="l"/>
          <a:r>
            <a:rPr kumimoji="1" lang="ja-JP" altLang="en-US" sz="1000" b="1" kern="1200">
              <a:solidFill>
                <a:schemeClr val="tx1"/>
              </a:solidFill>
            </a:rPr>
            <a:t>　</a:t>
          </a:r>
          <a:r>
            <a:rPr kumimoji="1" lang="ja-JP" altLang="en-US" sz="1000" b="0" kern="1200">
              <a:solidFill>
                <a:sysClr val="windowText" lastClr="000000"/>
              </a:solidFill>
            </a:rPr>
            <a:t>離職時の官職と併せて括弧書で管理職職員としての最終官職もご記入ください。</a:t>
          </a: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例</a:t>
          </a:r>
          <a:r>
            <a:rPr kumimoji="1" lang="en-US" altLang="ja-JP" sz="1000" b="0" kern="1200">
              <a:solidFill>
                <a:sysClr val="windowText" lastClr="000000"/>
              </a:solidFill>
            </a:rPr>
            <a:t>)</a:t>
          </a:r>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課長から非管理職の専門スタッフ職の○○分析官になって離職の場合</a:t>
          </a:r>
        </a:p>
        <a:p>
          <a:pPr algn="l"/>
          <a:r>
            <a:rPr kumimoji="1" lang="ja-JP" altLang="en-US" sz="1000" b="0" kern="1200">
              <a:solidFill>
                <a:sysClr val="windowText" lastClr="000000"/>
              </a:solidFill>
            </a:rPr>
            <a:t>　　　　　○○省□□局○○分析官（○○省□□局</a:t>
          </a:r>
          <a:r>
            <a:rPr kumimoji="1" lang="en-US" altLang="ja-JP" sz="1000" b="0" kern="1200">
              <a:solidFill>
                <a:sysClr val="windowText" lastClr="000000"/>
              </a:solidFill>
            </a:rPr>
            <a:t>××</a:t>
          </a:r>
          <a:r>
            <a:rPr kumimoji="1" lang="ja-JP" altLang="en-US" sz="1000" b="0" kern="1200">
              <a:solidFill>
                <a:sysClr val="windowText" lastClr="000000"/>
              </a:solidFill>
            </a:rPr>
            <a:t>課長）</a:t>
          </a:r>
          <a:endParaRPr kumimoji="1" lang="en-US" altLang="ja-JP" sz="1000" b="0" kern="1200">
            <a:solidFill>
              <a:sysClr val="windowText" lastClr="000000"/>
            </a:solidFill>
          </a:endParaRPr>
        </a:p>
        <a:p>
          <a:pPr algn="l"/>
          <a:endParaRPr kumimoji="1" lang="en-US" altLang="ja-JP" sz="1000" b="0" kern="1200">
            <a:solidFill>
              <a:sysClr val="windowText" lastClr="000000"/>
            </a:solidFill>
          </a:endParaRPr>
        </a:p>
        <a:p>
          <a:pPr algn="l"/>
          <a:r>
            <a:rPr kumimoji="1" lang="ja-JP" altLang="en-US" sz="1000" b="0" kern="1200">
              <a:solidFill>
                <a:sysClr val="windowText" lastClr="000000"/>
              </a:solidFill>
            </a:rPr>
            <a:t>●</a:t>
          </a:r>
          <a:r>
            <a:rPr kumimoji="1" lang="ja-JP" altLang="en-US" sz="1000" b="1" kern="1200">
              <a:solidFill>
                <a:sysClr val="windowText" lastClr="000000"/>
              </a:solidFill>
            </a:rPr>
            <a:t>再任用職員の場合</a:t>
          </a:r>
          <a:endParaRPr kumimoji="1" lang="en-US" altLang="ja-JP" sz="1000" b="1" kern="1200">
            <a:solidFill>
              <a:sysClr val="windowText" lastClr="000000"/>
            </a:solidFill>
          </a:endParaRPr>
        </a:p>
        <a:p>
          <a:pPr algn="l"/>
          <a:r>
            <a:rPr kumimoji="1" lang="ja-JP" altLang="en-US" sz="1000" b="1" kern="1200">
              <a:solidFill>
                <a:sysClr val="windowText" lastClr="000000"/>
              </a:solidFill>
            </a:rPr>
            <a:t>　</a:t>
          </a:r>
          <a:r>
            <a:rPr kumimoji="1" lang="ja-JP" altLang="en-US" sz="1000" b="0" kern="1200">
              <a:solidFill>
                <a:sysClr val="windowText" lastClr="000000"/>
              </a:solidFill>
            </a:rPr>
            <a:t>①　離職後に</a:t>
          </a:r>
          <a:r>
            <a:rPr kumimoji="1" lang="ja-JP" altLang="en-US" sz="1000" b="0" u="sng" kern="1200">
              <a:solidFill>
                <a:sysClr val="windowText" lastClr="000000"/>
              </a:solidFill>
            </a:rPr>
            <a:t>再任用職員（非管理職職員）として採用</a:t>
          </a:r>
          <a:r>
            <a:rPr kumimoji="1" lang="ja-JP" altLang="en-US" sz="1000" b="0" kern="1200">
              <a:solidFill>
                <a:sysClr val="windowText" lastClr="000000"/>
              </a:solidFill>
            </a:rPr>
            <a:t>された後、再び離職し再就職</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する場合の「離職時」とは、再任用職員になる以前の職員としての離職時を指すた</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め、</a:t>
          </a:r>
          <a:r>
            <a:rPr kumimoji="1" lang="ja-JP" altLang="en-US" sz="1000" b="0" u="none" kern="1200">
              <a:solidFill>
                <a:sysClr val="windowText" lastClr="000000"/>
              </a:solidFill>
            </a:rPr>
            <a:t>再任用前の管理職職員としての官職</a:t>
          </a:r>
          <a:r>
            <a:rPr kumimoji="1" lang="ja-JP" altLang="en-US" sz="1000" b="0" kern="1200">
              <a:solidFill>
                <a:sysClr val="windowText" lastClr="000000"/>
              </a:solidFill>
            </a:rPr>
            <a:t>をご記入ください。</a:t>
          </a:r>
          <a:endParaRPr kumimoji="1" lang="en-US" altLang="ja-JP" sz="1000" b="0" kern="1200">
            <a:solidFill>
              <a:sysClr val="windowText" lastClr="000000"/>
            </a:solidFill>
          </a:endParaRP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例</a:t>
          </a:r>
          <a:r>
            <a:rPr kumimoji="1" lang="en-US" altLang="ja-JP" sz="1000" b="0" kern="1200">
              <a:solidFill>
                <a:sysClr val="windowText" lastClr="000000"/>
              </a:solidFill>
            </a:rPr>
            <a:t>)</a:t>
          </a:r>
          <a:r>
            <a:rPr kumimoji="1" lang="ja-JP" altLang="en-US" sz="1000" b="0" kern="1200">
              <a:solidFill>
                <a:sysClr val="windowText" lastClr="000000"/>
              </a:solidFill>
            </a:rPr>
            <a:t>　管理職</a:t>
          </a:r>
          <a:r>
            <a:rPr kumimoji="1" lang="en-US" altLang="ja-JP" sz="1000" b="0" kern="1200">
              <a:solidFill>
                <a:sysClr val="windowText" lastClr="000000"/>
              </a:solidFill>
            </a:rPr>
            <a:t>A</a:t>
          </a:r>
          <a:r>
            <a:rPr kumimoji="1" lang="ja-JP" altLang="en-US" sz="1000" b="0" kern="1200">
              <a:solidFill>
                <a:sysClr val="windowText" lastClr="000000"/>
              </a:solidFill>
            </a:rPr>
            <a:t>を離職後、再任用非管理職</a:t>
          </a:r>
          <a:r>
            <a:rPr kumimoji="1" lang="en-US" altLang="ja-JP" sz="1000" b="0" kern="1200">
              <a:solidFill>
                <a:sysClr val="windowText" lastClr="000000"/>
              </a:solidFill>
            </a:rPr>
            <a:t>B</a:t>
          </a:r>
          <a:r>
            <a:rPr kumimoji="1" lang="ja-JP" altLang="en-US" sz="1000" b="0" kern="1200">
              <a:solidFill>
                <a:sysClr val="windowText" lastClr="000000"/>
              </a:solidFill>
            </a:rPr>
            <a:t>として採用された場合</a:t>
          </a:r>
          <a:endParaRPr kumimoji="1" lang="en-US" altLang="ja-JP" sz="1000" b="0" kern="1200">
            <a:solidFill>
              <a:sysClr val="windowText" lastClr="000000"/>
            </a:solidFill>
          </a:endParaRPr>
        </a:p>
        <a:p>
          <a:pPr algn="l"/>
          <a:r>
            <a:rPr kumimoji="1" lang="ja-JP" altLang="en-US" sz="1000" b="0" kern="1200">
              <a:solidFill>
                <a:sysClr val="windowText" lastClr="000000"/>
              </a:solidFill>
            </a:rPr>
            <a:t>　　　　　　⇒　</a:t>
          </a:r>
          <a:r>
            <a:rPr kumimoji="1" lang="en-US" altLang="ja-JP" sz="1000" b="0" kern="1200">
              <a:solidFill>
                <a:sysClr val="windowText" lastClr="000000"/>
              </a:solidFill>
            </a:rPr>
            <a:t>A</a:t>
          </a:r>
          <a:r>
            <a:rPr kumimoji="1" lang="ja-JP" altLang="en-US" sz="1000" b="0" kern="1200">
              <a:solidFill>
                <a:sysClr val="windowText" lastClr="000000"/>
              </a:solidFill>
            </a:rPr>
            <a:t>の官職を記載</a:t>
          </a:r>
          <a:endParaRPr kumimoji="1" lang="en-US" altLang="ja-JP" sz="1000" b="0" kern="1200">
            <a:solidFill>
              <a:sysClr val="windowText" lastClr="000000"/>
            </a:solidFill>
          </a:endParaRPr>
        </a:p>
        <a:p>
          <a:pPr algn="l"/>
          <a:r>
            <a:rPr kumimoji="1" lang="ja-JP" altLang="en-US" sz="1000" b="0" kern="1200">
              <a:solidFill>
                <a:sysClr val="windowText" lastClr="000000"/>
              </a:solidFill>
            </a:rPr>
            <a:t>　②　</a:t>
          </a:r>
          <a:r>
            <a:rPr kumimoji="1" lang="ja-JP" altLang="en-US" sz="1000" b="0" u="sng" kern="1200">
              <a:solidFill>
                <a:sysClr val="windowText" lastClr="000000"/>
              </a:solidFill>
            </a:rPr>
            <a:t>管理職職員として再任用職員に採用</a:t>
          </a:r>
          <a:r>
            <a:rPr kumimoji="1" lang="ja-JP" altLang="en-US" sz="1000" b="0" kern="1200">
              <a:solidFill>
                <a:sysClr val="windowText" lastClr="000000"/>
              </a:solidFill>
            </a:rPr>
            <a:t>された場合は、当該官職を最終官職として</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ご記入ください。</a:t>
          </a:r>
          <a:endParaRPr kumimoji="1" lang="en-US" altLang="ja-JP" sz="1000" b="0" kern="1200">
            <a:solidFill>
              <a:sysClr val="windowText" lastClr="000000"/>
            </a:solidFill>
          </a:endParaRP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例</a:t>
          </a:r>
          <a:r>
            <a:rPr kumimoji="1" lang="en-US" altLang="ja-JP" sz="1000" b="0" kern="1200">
              <a:solidFill>
                <a:sysClr val="windowText" lastClr="000000"/>
              </a:solidFill>
            </a:rPr>
            <a:t>)</a:t>
          </a:r>
          <a:r>
            <a:rPr kumimoji="1" lang="ja-JP" altLang="en-US" sz="1000" b="0" kern="1200">
              <a:solidFill>
                <a:sysClr val="windowText" lastClr="000000"/>
              </a:solidFill>
            </a:rPr>
            <a:t>　管理職</a:t>
          </a:r>
          <a:r>
            <a:rPr kumimoji="1" lang="en-US" altLang="ja-JP" sz="1000" b="0" kern="1200">
              <a:solidFill>
                <a:sysClr val="windowText" lastClr="000000"/>
              </a:solidFill>
            </a:rPr>
            <a:t>A</a:t>
          </a:r>
          <a:r>
            <a:rPr kumimoji="1" lang="ja-JP" altLang="en-US" sz="1000" b="0" kern="1200">
              <a:solidFill>
                <a:sysClr val="windowText" lastClr="000000"/>
              </a:solidFill>
            </a:rPr>
            <a:t>を離職後、再任用管理職</a:t>
          </a:r>
          <a:r>
            <a:rPr kumimoji="1" lang="en-US" altLang="ja-JP" sz="1000" b="0" kern="1200">
              <a:solidFill>
                <a:sysClr val="windowText" lastClr="000000"/>
              </a:solidFill>
            </a:rPr>
            <a:t>B</a:t>
          </a:r>
          <a:r>
            <a:rPr kumimoji="1" lang="ja-JP" altLang="en-US" sz="1000" b="0" kern="1200">
              <a:solidFill>
                <a:sysClr val="windowText" lastClr="000000"/>
              </a:solidFill>
            </a:rPr>
            <a:t>として採用された場合</a:t>
          </a:r>
          <a:endParaRPr kumimoji="1" lang="en-US" altLang="ja-JP" sz="1000" b="0" kern="1200">
            <a:solidFill>
              <a:sysClr val="windowText" lastClr="000000"/>
            </a:solidFill>
          </a:endParaRPr>
        </a:p>
        <a:p>
          <a:pPr algn="l"/>
          <a:r>
            <a:rPr kumimoji="1" lang="ja-JP" altLang="en-US" sz="1000" b="0" kern="1200">
              <a:solidFill>
                <a:sysClr val="windowText" lastClr="000000"/>
              </a:solidFill>
            </a:rPr>
            <a:t>　　　　　　⇒　</a:t>
          </a:r>
          <a:r>
            <a:rPr kumimoji="1" lang="en-US" altLang="ja-JP" sz="1000" b="0" kern="1200">
              <a:solidFill>
                <a:sysClr val="windowText" lastClr="000000"/>
              </a:solidFill>
            </a:rPr>
            <a:t>B</a:t>
          </a:r>
          <a:r>
            <a:rPr kumimoji="1" lang="ja-JP" altLang="en-US" sz="1000" b="0" kern="1200">
              <a:solidFill>
                <a:sysClr val="windowText" lastClr="000000"/>
              </a:solidFill>
            </a:rPr>
            <a:t>の官職を記載</a:t>
          </a:r>
          <a:endParaRPr kumimoji="1" lang="en-US" altLang="ja-JP" sz="1000" b="0" kern="1200">
            <a:solidFill>
              <a:sysClr val="windowText" lastClr="000000"/>
            </a:solidFill>
          </a:endParaRP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　令和５年４月以降、暫定再任用職員（暫定再任用短時間勤務職員を含む。）及</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び定年前再任用短時間勤務職員として採用された場合も同様です。</a:t>
          </a:r>
          <a:endParaRPr kumimoji="1" lang="en-US" altLang="ja-JP" sz="1000" b="0" kern="1200">
            <a:solidFill>
              <a:sysClr val="windowText" lastClr="000000"/>
            </a:solidFill>
          </a:endParaRPr>
        </a:p>
        <a:p>
          <a:pPr algn="l"/>
          <a:r>
            <a:rPr kumimoji="1" lang="ja-JP" altLang="en-US" sz="1000" b="0" kern="1200">
              <a:solidFill>
                <a:sysClr val="windowText" lastClr="000000"/>
              </a:solidFill>
            </a:rPr>
            <a:t>　</a:t>
          </a:r>
          <a:r>
            <a:rPr kumimoji="1" lang="en-US" altLang="ja-JP" sz="1000" b="0" kern="1200">
              <a:solidFill>
                <a:sysClr val="windowText" lastClr="000000"/>
              </a:solidFill>
            </a:rPr>
            <a:t>※</a:t>
          </a:r>
          <a:r>
            <a:rPr kumimoji="1" lang="ja-JP" altLang="en-US" sz="1000" b="0" kern="1200">
              <a:solidFill>
                <a:sysClr val="windowText" lastClr="000000"/>
              </a:solidFill>
            </a:rPr>
            <a:t>　管理職</a:t>
          </a:r>
          <a:r>
            <a:rPr kumimoji="1" lang="en-US" altLang="ja-JP" sz="1000" b="0" kern="1200">
              <a:solidFill>
                <a:sysClr val="windowText" lastClr="000000"/>
              </a:solidFill>
            </a:rPr>
            <a:t>A</a:t>
          </a:r>
          <a:r>
            <a:rPr kumimoji="1" lang="ja-JP" altLang="en-US" sz="1000" b="0" kern="1200">
              <a:solidFill>
                <a:sysClr val="windowText" lastClr="000000"/>
              </a:solidFill>
            </a:rPr>
            <a:t>の離職後２年間に、「再任用管理職</a:t>
          </a:r>
          <a:r>
            <a:rPr kumimoji="1" lang="en-US" altLang="ja-JP" sz="1000" b="0" kern="1200">
              <a:solidFill>
                <a:sysClr val="windowText" lastClr="000000"/>
              </a:solidFill>
            </a:rPr>
            <a:t>B</a:t>
          </a:r>
          <a:r>
            <a:rPr kumimoji="1" lang="ja-JP" altLang="en-US" sz="1000" b="0" kern="1200">
              <a:solidFill>
                <a:sysClr val="windowText" lastClr="000000"/>
              </a:solidFill>
            </a:rPr>
            <a:t>として採用された後、再び離職し</a:t>
          </a:r>
          <a:endParaRPr kumimoji="1" lang="en-US" altLang="ja-JP" sz="1000" b="0" kern="1200">
            <a:solidFill>
              <a:sysClr val="windowText" lastClr="000000"/>
            </a:solidFill>
          </a:endParaRPr>
        </a:p>
        <a:p>
          <a:pPr algn="l"/>
          <a:r>
            <a:rPr kumimoji="1" lang="ja-JP" altLang="en-US" sz="1000" b="0" kern="1200">
              <a:solidFill>
                <a:sysClr val="windowText" lastClr="000000"/>
              </a:solidFill>
            </a:rPr>
            <a:t>　　　再就職する」場合、管理職</a:t>
          </a:r>
          <a:r>
            <a:rPr kumimoji="1" lang="en-US" altLang="ja-JP" sz="1000" b="0" kern="1200">
              <a:solidFill>
                <a:sysClr val="windowText" lastClr="000000"/>
              </a:solidFill>
            </a:rPr>
            <a:t>A</a:t>
          </a:r>
          <a:r>
            <a:rPr kumimoji="1" lang="ja-JP" altLang="en-US" sz="1000" b="0" kern="1200">
              <a:solidFill>
                <a:sysClr val="windowText" lastClr="000000"/>
              </a:solidFill>
            </a:rPr>
            <a:t>としての届出と再任用管理職</a:t>
          </a:r>
          <a:r>
            <a:rPr kumimoji="1" lang="en-US" altLang="ja-JP" sz="1000" b="0" kern="1200">
              <a:solidFill>
                <a:sysClr val="windowText" lastClr="000000"/>
              </a:solidFill>
            </a:rPr>
            <a:t>B</a:t>
          </a:r>
          <a:r>
            <a:rPr kumimoji="1" lang="ja-JP" altLang="en-US" sz="1000" b="0" kern="1200">
              <a:solidFill>
                <a:sysClr val="windowText" lastClr="000000"/>
              </a:solidFill>
            </a:rPr>
            <a:t>としての届出の２通</a:t>
          </a:r>
          <a:endParaRPr kumimoji="1" lang="en-US" altLang="ja-JP" sz="1000" b="0" kern="1200">
            <a:solidFill>
              <a:sysClr val="windowText" lastClr="000000"/>
            </a:solidFill>
          </a:endParaRPr>
        </a:p>
        <a:p>
          <a:pPr algn="l"/>
          <a:r>
            <a:rPr kumimoji="1" lang="ja-JP" altLang="en-US" sz="1000" b="0" kern="1200">
              <a:solidFill>
                <a:sysClr val="windowText" lastClr="000000"/>
              </a:solidFill>
            </a:rPr>
            <a:t>　　　の届出が必要です。</a:t>
          </a:r>
          <a:endParaRPr kumimoji="1" lang="en-US" altLang="ja-JP" sz="1000" b="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31750</xdr:colOff>
          <xdr:row>111</xdr:row>
          <xdr:rowOff>31750</xdr:rowOff>
        </xdr:from>
        <xdr:to>
          <xdr:col>20</xdr:col>
          <xdr:colOff>88900</xdr:colOff>
          <xdr:row>111</xdr:row>
          <xdr:rowOff>241300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111</xdr:row>
          <xdr:rowOff>12700</xdr:rowOff>
        </xdr:from>
        <xdr:to>
          <xdr:col>24</xdr:col>
          <xdr:colOff>88900</xdr:colOff>
          <xdr:row>111</xdr:row>
          <xdr:rowOff>228600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112</xdr:row>
          <xdr:rowOff>38100</xdr:rowOff>
        </xdr:from>
        <xdr:to>
          <xdr:col>20</xdr:col>
          <xdr:colOff>88900</xdr:colOff>
          <xdr:row>112</xdr:row>
          <xdr:rowOff>260350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112</xdr:row>
          <xdr:rowOff>31750</xdr:rowOff>
        </xdr:from>
        <xdr:to>
          <xdr:col>24</xdr:col>
          <xdr:colOff>107950</xdr:colOff>
          <xdr:row>112</xdr:row>
          <xdr:rowOff>241300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89</xdr:row>
          <xdr:rowOff>69850</xdr:rowOff>
        </xdr:from>
        <xdr:to>
          <xdr:col>14</xdr:col>
          <xdr:colOff>88900</xdr:colOff>
          <xdr:row>89</xdr:row>
          <xdr:rowOff>279400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114</xdr:row>
          <xdr:rowOff>31750</xdr:rowOff>
        </xdr:from>
        <xdr:to>
          <xdr:col>11</xdr:col>
          <xdr:colOff>88900</xdr:colOff>
          <xdr:row>114</xdr:row>
          <xdr:rowOff>241300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66264</xdr:colOff>
      <xdr:row>70</xdr:row>
      <xdr:rowOff>16667</xdr:rowOff>
    </xdr:from>
    <xdr:to>
      <xdr:col>66</xdr:col>
      <xdr:colOff>564445</xdr:colOff>
      <xdr:row>74</xdr:row>
      <xdr:rowOff>47624</xdr:rowOff>
    </xdr:to>
    <xdr:sp macro="" textlink="">
      <xdr:nvSpPr>
        <xdr:cNvPr id="2" name="正方形/長方形 1">
          <a:extLst>
            <a:ext uri="{FF2B5EF4-FFF2-40B4-BE49-F238E27FC236}">
              <a16:creationId xmlns:a16="http://schemas.microsoft.com/office/drawing/2014/main" id="{9658DC5B-1D2F-466C-B18B-1DCFB9252BC2}"/>
            </a:ext>
          </a:extLst>
        </xdr:cNvPr>
        <xdr:cNvSpPr/>
      </xdr:nvSpPr>
      <xdr:spPr bwMode="auto">
        <a:xfrm>
          <a:off x="6317486" y="115445"/>
          <a:ext cx="8372181" cy="1011679"/>
        </a:xfrm>
        <a:prstGeom prst="rect">
          <a:avLst/>
        </a:prstGeom>
        <a:ln w="63500" cmpd="dbl"/>
      </xdr:spPr>
      <xdr:style>
        <a:lnRef idx="2">
          <a:schemeClr val="dk1"/>
        </a:lnRef>
        <a:fillRef idx="1">
          <a:schemeClr val="lt1"/>
        </a:fillRef>
        <a:effectRef idx="0">
          <a:schemeClr val="dk1"/>
        </a:effectRef>
        <a:fontRef idx="minor">
          <a:schemeClr val="dk1"/>
        </a:fontRef>
      </xdr:style>
      <xdr:txBody>
        <a:bodyPr rtlCol="0" anchor="ctr"/>
        <a:lstStyle/>
        <a:p>
          <a:pPr marL="0" marR="0" lvl="0" indent="0" algn="l" defTabSz="914400" rtl="0" eaLnBrk="1" fontAlgn="auto" latinLnBrk="0" hangingPunct="1">
            <a:lnSpc>
              <a:spcPts val="2200"/>
            </a:lnSpc>
            <a:spcBef>
              <a:spcPts val="0"/>
            </a:spcBef>
            <a:spcAft>
              <a:spcPts val="0"/>
            </a:spcAft>
            <a:buClrTx/>
            <a:buSzTx/>
            <a:buFontTx/>
            <a:buNone/>
            <a:tabLst/>
            <a:defRPr/>
          </a:pP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　</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管理職職員であった者</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が、</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離職後２年間</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に、</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再就職、起業等した場合</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は、</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速やかに（再就職日から</a:t>
          </a:r>
          <a:r>
            <a:rPr kumimoji="1" lang="ja-JP" altLang="en-US" sz="1600" b="1" i="0" u="none" strike="noStrike" kern="1200" cap="none" spc="0" normalizeH="0" baseline="0" noProof="0" dirty="0">
              <a:ln>
                <a:noFill/>
              </a:ln>
              <a:solidFill>
                <a:srgbClr val="FF5050"/>
              </a:solidFill>
              <a:effectLst/>
              <a:uLnTx/>
              <a:uFillTx/>
              <a:latin typeface="Meiryo UI" panose="020B0604030504040204" pitchFamily="50" charset="-128"/>
              <a:ea typeface="Meiryo UI" panose="020B0604030504040204" pitchFamily="50" charset="-128"/>
              <a:cs typeface="+mn-cs"/>
            </a:rPr>
            <a:t>１か月以内</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を目安）</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別記様式第</a:t>
          </a:r>
          <a:r>
            <a:rPr kumimoji="1" lang="en-US" altLang="ja-JP"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10</a:t>
          </a:r>
          <a:r>
            <a:rPr kumimoji="1" lang="ja-JP" altLang="en-US" sz="1600" b="1" i="0" u="none" strike="noStrike" kern="1200" cap="none" spc="0" normalizeH="0" baseline="0" noProof="0" dirty="0">
              <a:ln>
                <a:noFill/>
              </a:ln>
              <a:solidFill>
                <a:srgbClr val="AD84C6">
                  <a:lumMod val="75000"/>
                </a:srgbClr>
              </a:solidFill>
              <a:effectLst/>
              <a:uLnTx/>
              <a:uFillTx/>
              <a:latin typeface="Meiryo UI" panose="020B0604030504040204" pitchFamily="50" charset="-128"/>
              <a:ea typeface="Meiryo UI" panose="020B0604030504040204" pitchFamily="50" charset="-128"/>
              <a:cs typeface="+mn-cs"/>
            </a:rPr>
            <a:t>（本届出）</a:t>
          </a:r>
          <a:r>
            <a:rPr kumimoji="1" lang="ja-JP" altLang="en-US"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rPr>
            <a:t>を、離職時の任命権者を経由して、内閣総理大臣（内閣官房内閣人事局）に提出してください。</a:t>
          </a:r>
          <a:endParaRPr kumimoji="1" lang="en-US" altLang="ja-JP" sz="1600" b="0" i="0" u="none" strike="noStrike" kern="1200" cap="none" spc="0" normalizeH="0" baseline="0" noProof="0" dirty="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56</xdr:col>
      <xdr:colOff>46523</xdr:colOff>
      <xdr:row>74</xdr:row>
      <xdr:rowOff>115515</xdr:rowOff>
    </xdr:from>
    <xdr:to>
      <xdr:col>66</xdr:col>
      <xdr:colOff>571500</xdr:colOff>
      <xdr:row>136</xdr:row>
      <xdr:rowOff>63501</xdr:rowOff>
    </xdr:to>
    <xdr:grpSp>
      <xdr:nvGrpSpPr>
        <xdr:cNvPr id="3" name="グループ化 2">
          <a:extLst>
            <a:ext uri="{FF2B5EF4-FFF2-40B4-BE49-F238E27FC236}">
              <a16:creationId xmlns:a16="http://schemas.microsoft.com/office/drawing/2014/main" id="{6D593DA1-A80B-46B5-B90C-5A01C5764335}"/>
            </a:ext>
          </a:extLst>
        </xdr:cNvPr>
        <xdr:cNvGrpSpPr>
          <a:grpSpLocks/>
        </xdr:cNvGrpSpPr>
      </xdr:nvGrpSpPr>
      <xdr:grpSpPr bwMode="auto">
        <a:xfrm>
          <a:off x="5875823" y="1182315"/>
          <a:ext cx="8040202" cy="17512086"/>
          <a:chOff x="-587113" y="-1243733"/>
          <a:chExt cx="6660569" cy="17495750"/>
        </a:xfrm>
      </xdr:grpSpPr>
      <xdr:sp macro="" textlink="">
        <xdr:nvSpPr>
          <xdr:cNvPr id="4" name="正方形/長方形 3">
            <a:extLst>
              <a:ext uri="{FF2B5EF4-FFF2-40B4-BE49-F238E27FC236}">
                <a16:creationId xmlns:a16="http://schemas.microsoft.com/office/drawing/2014/main" id="{81DD168D-489C-5A9A-E900-388E0C993A4C}"/>
              </a:ext>
            </a:extLst>
          </xdr:cNvPr>
          <xdr:cNvSpPr/>
        </xdr:nvSpPr>
        <xdr:spPr>
          <a:xfrm>
            <a:off x="-575317" y="-924078"/>
            <a:ext cx="6648773" cy="17176095"/>
          </a:xfrm>
          <a:prstGeom prst="rect">
            <a:avLst/>
          </a:prstGeom>
          <a:ln w="15875"/>
        </xdr:spPr>
        <xdr:style>
          <a:lnRef idx="2">
            <a:schemeClr val="dk1"/>
          </a:lnRef>
          <a:fillRef idx="1">
            <a:schemeClr val="lt1"/>
          </a:fillRef>
          <a:effectRef idx="0">
            <a:schemeClr val="dk1"/>
          </a:effectRef>
          <a:fontRef idx="minor">
            <a:schemeClr val="dk1"/>
          </a:fontRef>
        </xdr:style>
        <xdr:txBody>
          <a:bodyPr wrap="square"/>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①　氏名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スペースを入れずに「姓」と「名」をそれぞれのセルに記入してください。　　</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②　生年月日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公表事項（年齢として公表）</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、⑥　離職日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、⑦　再就職日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元号・年月日をプルダウンメニューから選択してください。　</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③　離職時の官職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①府省又は外局の名称、②部局等の名称、③官職名（離職時の官職）の順に記入してください。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182563" marR="0" lvl="0" indent="-182563"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ただし、本府省に置かれる審議会等、施設等機関、特別の機関及び地方支分部局については、府省名の記入は不要です。 なお、行政執行法人の場合、法人名の前に「独立行政法人」と記入してください。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本府省内部部局の場合</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○○省大臣官房審議官（▲▲担当）</a:t>
            </a:r>
            <a:r>
              <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担当がある場合は記入</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○○省大臣官房付 併任 □□課長　 </a:t>
            </a:r>
            <a:r>
              <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併任がある場合は記入</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2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地方支分部局の場合</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○○地方局長</a:t>
            </a:r>
            <a:endParaRPr kumimoji="1" lang="ja-JP" altLang="en-US" sz="12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外局の場合</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○○庁□□部長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en-US" altLang="ja-JP"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外局、外局の地方支分部局等は外局名から記入</a:t>
            </a:r>
            <a:endParaRPr kumimoji="1" lang="en-US" altLang="ja-JP"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行政執行法人の場合</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zh-CN"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独立行政法人</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〇〇□□部長</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182563" marR="0" lvl="0" indent="-182563"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また、管理職職員であった者が、</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離職時に管理職職員以外の職員であった場合</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は、離職時の官職と併せて括弧書で管理職職員としての</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最終官職も記入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課長から非管理職の専門スタッフ職の○○分析官になって離職した場合は、</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「〇〇省□□局○○分析官（〇〇省□□局</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課長）」と記入。</a:t>
            </a:r>
          </a:p>
          <a:p>
            <a:pPr marL="182563" marR="0" lvl="0" indent="-182563"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なお、離職後に再任用職員（非管理職職員）として採用された後、再び離職し再就職する場合の「離職時」とは、再任用職員になる以前の職員としての離職時を指すため、再任用前の管理職職員としての官職を記入してください。一方、管理職職員として再任用職員に採用された場合は、当該官職を最終官職として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74638" marR="0" lvl="0" indent="-274638" algn="l" defTabSz="914400" rtl="0" eaLnBrk="1" fontAlgn="auto" latinLnBrk="0" hangingPunct="1">
              <a:lnSpc>
                <a:spcPts val="1600"/>
              </a:lnSpc>
              <a:spcBef>
                <a:spcPts val="0"/>
              </a:spcBef>
              <a:spcAft>
                <a:spcPts val="0"/>
              </a:spcAft>
              <a:buClrTx/>
              <a:buSzTx/>
              <a:buFontTx/>
              <a:buNone/>
              <a:tabLst/>
              <a:defRPr/>
            </a:pPr>
            <a:r>
              <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令和５年４月以降、暫定再任用職員（暫定再任用短時間勤務職員を含む。）及び定年前再任用短時間勤務職員として採用された場合についても同様です。</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管理職Ａ</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を離職後、</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再任用非管理職Ｂ</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として採用された場合：</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Ａの官職を記載</a:t>
            </a:r>
            <a:endParaRPr kumimoji="1" lang="en-US" altLang="ja-JP"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管理職Ａ</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を離職後、</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再任用管理職Ｂ</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として採用された場合：</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Ｂの官職を記載</a:t>
            </a:r>
            <a:endParaRPr kumimoji="1" lang="en-US" altLang="ja-JP"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管理職</a:t>
            </a:r>
            <a:r>
              <a:rPr kumimoji="1" lang="en-US" altLang="ja-JP"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a:t>
            </a:r>
            <a:r>
              <a:rPr kumimoji="1" lang="ja-JP" altLang="en-US"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の離職後２年間に、「再任用管理職</a:t>
            </a:r>
            <a:r>
              <a:rPr kumimoji="1" lang="en-US" altLang="ja-JP"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B</a:t>
            </a:r>
            <a:r>
              <a:rPr kumimoji="1" lang="ja-JP" altLang="en-US"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として採用された後、再び離職し再就職する」場合、管理職</a:t>
            </a:r>
            <a:r>
              <a:rPr kumimoji="1" lang="en-US" altLang="ja-JP"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a:t>
            </a:r>
            <a:r>
              <a:rPr kumimoji="1" lang="ja-JP" altLang="en-US"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としての届出と</a:t>
            </a:r>
            <a:endParaRPr kumimoji="1" lang="en-US" altLang="ja-JP"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再任用管理職</a:t>
            </a:r>
            <a:r>
              <a:rPr kumimoji="1" lang="en-US" altLang="ja-JP"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B</a:t>
            </a:r>
            <a:r>
              <a:rPr kumimoji="1" lang="ja-JP" altLang="en-US"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としての届出の２通の届出が必要です。</a:t>
            </a:r>
            <a:endParaRPr kumimoji="1" lang="en-US" altLang="ja-JP" sz="12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④　離職前の求職開始日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80975" marR="0" lvl="0" indent="-180975"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職員としての在職中における求職開始日（次に掲げる日のいずれか早い日）の</a:t>
            </a:r>
            <a:r>
              <a:rPr kumimoji="1" lang="ja-JP"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元号</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、年月日を選択してください。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イ　再就職先に対し、再就職を目的として、最初に自己に関する情報を提供した日</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ロ　再就職先に対し、再就職を目的として、最初に当該再就職先の地位に関する情報の提供を依頼した日</a:t>
            </a: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ハ　再就職先に対し、最初に当該再就職先の地位に就くことを要求した日</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182563" marR="0" lvl="0" indent="-182563"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離職前の求職開始日がなかった場合には、チェック欄にレ点を記入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してください。この場合、⑤の記入は不要です。</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⑤　離職前の求職開始日から離職日までの間の職員としての在職状況及び職務内容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87313" marR="0" lvl="0" indent="-87313"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離職前の求職開始日から離職日までの間に在職していた官職、在職期間及び職務内容を記入してください。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base"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職務内容については、</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所掌事務を簡潔に記入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4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⑧　再就職先の名称及び連絡先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再就職先の名称のみ公表事項、</a:t>
            </a:r>
            <a:r>
              <a:rPr kumimoji="1" lang="ja-JP" altLang="en-US" sz="1200" b="1" i="0" u="sng"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連絡先は公表なし</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再就職先の名称は、正式名称を記入してください。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公益財団法人□□、一般財団法人□□、株式会社□□</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en-US" altLang="ja-JP"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zh-TW"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財</a:t>
            </a:r>
            <a:r>
              <a:rPr kumimoji="1" lang="zh-TW"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zh-TW"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一</a:t>
            </a:r>
            <a:r>
              <a:rPr kumimoji="1" lang="zh-TW"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財）</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□□、（株）□□</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所属する支部、支所、内部組織は本欄ではなく「再就職先における地位」欄に記入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（例）</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再就職先の名称「△△株式会社」、再就職先の地位「△△支所○○部長」</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・再就職先の名称「学校法人△△」、再就職先の地位「△△大学○○学部教授」</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180975" marR="0" lvl="0" indent="-180975"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連絡先には、採用担当部署の所在地及び電話番号の両方を記入してください。所在地は都道府県名から記入し、電話番号は市外局番から記入してください。なお、海外の場合には、所在地は国名を含めて記入し、電話番号は国番号を含めて記入してください。電話番号は番号のみでよく、番号の後の「（代表）」、「（直通）」等の記入は不要です。</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⑨　再就職先の業務内容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ct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定款、寄附行為等における目的等を参考に、法人の主な業務内容をわかりやすく、簡潔に記入してください。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ct val="0"/>
              </a:spcAft>
              <a:buClrTx/>
              <a:buSzTx/>
              <a:buFontTx/>
              <a:buNone/>
              <a:tabLst/>
              <a:defRPr/>
            </a:pPr>
            <a:r>
              <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本人又は所属部署の業務内容ではなく、組織全体の業務内容を記入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（例）・銀行「金融業」、病院「医療事業」、電力会社「電力供給事業等」、大学「教育・研究」</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・国の機関「国家公務」、地方公共団体の機関「地方公務」</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・公益法人等「○○等に関する調査、研究」等</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⑩　再就職先における地位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180975" marR="0" lvl="0" indent="-180975" algn="l" defTabSz="914400" rtl="0" eaLnBrk="1" fontAlgn="auto" latinLnBrk="0" hangingPunct="1">
              <a:lnSpc>
                <a:spcPts val="1600"/>
              </a:lnSpc>
              <a:spcBef>
                <a:spcPts val="0"/>
              </a:spcBef>
              <a:spcAft>
                <a:spcPts val="0"/>
              </a:spcAft>
              <a:buClrTx/>
              <a:buSzTx/>
              <a:buFontTx/>
              <a:buNone/>
              <a:tabLst/>
              <a:defRPr/>
            </a:pPr>
            <a:r>
              <a:rPr kumimoji="1" lang="en-US" altLang="ja-JP"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再就職先における職名を記入してください。</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所属部署名、支部名、担当名等がある場合にはその名称も併せて記載</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6700" marR="0" lvl="0" indent="0" algn="l" defTabSz="914400" rtl="0" eaLnBrk="1" fontAlgn="auto" latinLnBrk="0" hangingPunct="1">
              <a:lnSpc>
                <a:spcPts val="1600"/>
              </a:lnSpc>
              <a:spcBef>
                <a:spcPts val="0"/>
              </a:spcBef>
              <a:spcAft>
                <a:spcPts val="0"/>
              </a:spcAft>
              <a:buClrTx/>
              <a:buSzTx/>
              <a:buFontTx/>
              <a:buNone/>
              <a:tabLst>
                <a:tab pos="358775" algn="l"/>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（例）理事（○○担当）、◇◇支店□□部部長代理、△△センター□□部門グループ主幹</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⑪　求職の承認の有無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180975" marR="0" lvl="0" indent="-180975"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在職中に自らの職務に利害関係を有する営利企業等に求職活動を行う場合に必要な、再就職等監視委員会等による承認の有無を記入してください。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⑫　官民人材交流センターの援助の有無 </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公表事項</a:t>
            </a:r>
            <a:r>
              <a:rPr kumimoji="1" lang="en-US" altLang="ja-JP" sz="12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官民人材交流センターの援助（次の（１）～（３）をいいます。）の有無を記入してください。</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（１）官民人材交流センターが行った求人情報・求職者情報提供による再就職支援</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（２）官民人材交流センターが、民間の再就職支援会社を活用して実施した再就職支援</a:t>
            </a: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（３）官民人材交流センターが、離職を余儀なくされることとなった職員について直接行った再就職支援</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1"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⑬　官民人材交流センター以外の援助 </a:t>
            </a:r>
            <a:r>
              <a:rPr kumimoji="1" lang="en-US" altLang="ja-JP" sz="12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r>
              <a:rPr kumimoji="1" lang="ja-JP" altLang="en-US" sz="12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公表なし</a:t>
            </a:r>
            <a:r>
              <a:rPr kumimoji="1" lang="en-US" altLang="ja-JP" sz="1200" b="1" i="0" u="none" strike="noStrike" kern="1200" cap="none" spc="0" normalizeH="0" baseline="0" noProof="0" dirty="0">
                <a:ln>
                  <a:noFill/>
                </a:ln>
                <a:solidFill>
                  <a:srgbClr val="AD84C6">
                    <a:lumMod val="50000"/>
                  </a:srgbClr>
                </a:solidFill>
                <a:effectLst/>
                <a:uLnTx/>
                <a:uFillTx/>
                <a:latin typeface="Meiryo UI" panose="020B0604030504040204" pitchFamily="50" charset="-128"/>
                <a:ea typeface="Meiryo UI" panose="020B0604030504040204" pitchFamily="50" charset="-128"/>
                <a:cs typeface="+mn-cs"/>
              </a:rPr>
              <a:t>】</a:t>
            </a:r>
          </a:p>
          <a:p>
            <a:pPr marL="87313" marR="0" lvl="0" indent="-87313"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官民人材交流センターによるもの以外の再就職の援助があった場合に援助者と援助の内容について記入してください（最初に</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7313" marR="0" lvl="0" indent="-87313"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職員となった後に行われた、当該再就職先に就職するための援助全て）。</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なお、</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該当する援助がなかった場合には、チェック欄にレ点を記入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 </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357188" marR="0" lvl="0" indent="-357188"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援助者の氏名及び名称には、個人として援助を行った者である場合には、「姓」と「名」の間は</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全角１文字空け</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、フルネームで記入してください。就職支援会社、公共職業安定所等の法人その他の団体の業として援助を行ったものである場合には、</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当該団体の正式名称を記入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してください。複数から援助を受けた場合は、全て記入してください（届け出た再就職に関する援助に限る。）。</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（例）</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〇</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△△公共職業安定所、株式会社△△　等 　  </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1" lang="en-US" altLang="ja-JP"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ハローワーク△△、（株）△△　等</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  援助の内容には、</a:t>
            </a:r>
            <a:r>
              <a:rPr kumimoji="1" lang="ja-JP" altLang="en-US" sz="1200" b="0" i="0" u="sng"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援助を受けた時期及び内容を具体的に記入</a:t>
            </a: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援助を受けた時期については、始期及び終期をできるだけ詳細に記入してください。</a:t>
            </a:r>
            <a:endParaRPr kumimoji="1" lang="en-US" altLang="ja-JP"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0" lang="ja-JP" altLang="en-US" sz="1200" b="0" i="0" u="none" strike="noStrike" kern="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（時期例）</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○年○月～○年○月、</a:t>
            </a:r>
            <a:r>
              <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R</a:t>
            </a:r>
            <a:r>
              <a:rPr kumimoji="0" lang="ja-JP" altLang="en-US"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○年○月頃　等</a:t>
            </a:r>
            <a:endParaRPr kumimoji="0" lang="en-US" altLang="ja-JP" sz="1200" b="0" i="0" u="none" strike="noStrike" kern="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（内容例）・再就職先に関する情報の提供（求人ポスト、採用担当者の連絡先等）</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・再就職先への推薦（推薦状の作成等）　・再就職先採用担当者との面談の設定</a:t>
            </a:r>
            <a:endParaRPr kumimoji="1" lang="en-US" altLang="ja-JP"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600"/>
              </a:lnSpc>
              <a:spcBef>
                <a:spcPts val="0"/>
              </a:spcBef>
              <a:spcAft>
                <a:spcPts val="0"/>
              </a:spcAft>
              <a:buClrTx/>
              <a:buSzTx/>
              <a:buFontTx/>
              <a:buNone/>
              <a:tabLst/>
              <a:defRPr/>
            </a:pPr>
            <a:r>
              <a:rPr kumimoji="1" lang="ja-JP" altLang="en-US" sz="1200" b="0" i="0" u="none" strike="noStrike" kern="1200" cap="none" spc="0" normalizeH="0" baseline="0" noProof="0" dirty="0">
                <a:ln>
                  <a:noFill/>
                </a:ln>
                <a:solidFill>
                  <a:srgbClr val="0066FF"/>
                </a:solidFill>
                <a:effectLst/>
                <a:uLnTx/>
                <a:uFillTx/>
                <a:latin typeface="Meiryo UI" panose="020B0604030504040204" pitchFamily="50" charset="-128"/>
                <a:ea typeface="Meiryo UI" panose="020B0604030504040204" pitchFamily="50" charset="-128"/>
                <a:cs typeface="+mn-cs"/>
              </a:rPr>
              <a:t>　　　　　  　　       ・再就職先への提出書類の記載等におけるアドバイス　等</a:t>
            </a:r>
            <a:endParaRPr kumimoji="1" lang="ja-JP" altLang="en-US" sz="1200" b="0" i="0" u="none" strike="noStrike" kern="1200" cap="none" spc="0" normalizeH="0" baseline="0" noProof="0" dirty="0">
              <a:ln>
                <a:noFill/>
              </a:ln>
              <a:solidFill>
                <a:prstClr val="black"/>
              </a:solidFill>
              <a:effectLst/>
              <a:uLnTx/>
              <a:uFillTx/>
              <a:latin typeface="Meiryo UI" panose="020B0604030504040204" pitchFamily="50" charset="-128"/>
              <a:ea typeface="Meiryo UI" panose="020B0604030504040204" pitchFamily="50" charset="-128"/>
              <a:cs typeface="+mn-cs"/>
            </a:endParaRPr>
          </a:p>
          <a:p>
            <a:pPr rtl="0" fontAlgn="auto">
              <a:lnSpc>
                <a:spcPct val="100000"/>
              </a:lnSpc>
              <a:spcBef>
                <a:spcPts val="0"/>
              </a:spcBef>
            </a:pP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※①</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～⑬の届出事項について、国家公務員法第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106</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条の</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24</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1</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項又は第</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2</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項の規定による届出を定められたとおりに行わなかったり、虚偽の届出をした場合については、同法</a:t>
            </a:r>
            <a:r>
              <a:rPr kumimoji="1" lang="en-US" altLang="ja-JP" sz="1100" b="0" u="sng" kern="1200">
                <a:solidFill>
                  <a:srgbClr val="FF0000"/>
                </a:solidFill>
                <a:effectLst/>
                <a:latin typeface="Meiryo UI" panose="020B0604030504040204" pitchFamily="50" charset="-128"/>
                <a:ea typeface="Meiryo UI" panose="020B0604030504040204" pitchFamily="50" charset="-128"/>
                <a:cs typeface="+mn-cs"/>
              </a:rPr>
              <a:t>113</a:t>
            </a:r>
            <a:r>
              <a:rPr kumimoji="1" lang="ja-JP" altLang="en-US" sz="1100" b="0" u="sng" kern="1200">
                <a:solidFill>
                  <a:srgbClr val="FF0000"/>
                </a:solidFill>
                <a:effectLst/>
                <a:latin typeface="Meiryo UI" panose="020B0604030504040204" pitchFamily="50" charset="-128"/>
                <a:ea typeface="Meiryo UI" panose="020B0604030504040204" pitchFamily="50" charset="-128"/>
                <a:cs typeface="+mn-cs"/>
              </a:rPr>
              <a:t>条の規定により過料の対象となりますのでご注意下さい。</a:t>
            </a:r>
          </a:p>
        </xdr:txBody>
      </xdr:sp>
      <xdr:sp macro="" textlink="">
        <xdr:nvSpPr>
          <xdr:cNvPr id="5" name="角丸四角形 10">
            <a:extLst>
              <a:ext uri="{FF2B5EF4-FFF2-40B4-BE49-F238E27FC236}">
                <a16:creationId xmlns:a16="http://schemas.microsoft.com/office/drawing/2014/main" id="{E29910AD-6004-CE9A-01AE-43EB710FB0F5}"/>
              </a:ext>
            </a:extLst>
          </xdr:cNvPr>
          <xdr:cNvSpPr/>
        </xdr:nvSpPr>
        <xdr:spPr>
          <a:xfrm>
            <a:off x="-587113" y="-1243733"/>
            <a:ext cx="1779373" cy="264001"/>
          </a:xfrm>
          <a:prstGeom prst="roundRect">
            <a:avLst/>
          </a:prstGeom>
          <a:ln w="15875"/>
        </xdr:spPr>
        <xdr:style>
          <a:lnRef idx="2">
            <a:schemeClr val="dk1"/>
          </a:lnRef>
          <a:fillRef idx="1">
            <a:schemeClr val="lt1"/>
          </a:fillRef>
          <a:effectRef idx="0">
            <a:schemeClr val="dk1"/>
          </a:effectRef>
          <a:fontRef idx="minor">
            <a:schemeClr val="dk1"/>
          </a:fontRef>
        </xdr:style>
        <xdr:txBody>
          <a:bodyPr wrap="square" anchor="ctr"/>
          <a:lstStyle>
            <a:defPPr>
              <a:defRPr lang="ja-JP"/>
            </a:defPPr>
            <a:lvl1pPr algn="l" rtl="0" fontAlgn="base">
              <a:spcBef>
                <a:spcPct val="0"/>
              </a:spcBef>
              <a:spcAft>
                <a:spcPct val="0"/>
              </a:spcAft>
              <a:defRPr kumimoji="1" sz="3000" kern="1200">
                <a:solidFill>
                  <a:schemeClr val="dk1"/>
                </a:solidFill>
                <a:latin typeface="+mn-lt"/>
                <a:ea typeface="+mn-ea"/>
                <a:cs typeface="+mn-cs"/>
              </a:defRPr>
            </a:lvl1pPr>
            <a:lvl2pPr marL="457200" algn="l" rtl="0" fontAlgn="base">
              <a:spcBef>
                <a:spcPct val="0"/>
              </a:spcBef>
              <a:spcAft>
                <a:spcPct val="0"/>
              </a:spcAft>
              <a:defRPr kumimoji="1" sz="3000" kern="1200">
                <a:solidFill>
                  <a:schemeClr val="dk1"/>
                </a:solidFill>
                <a:latin typeface="+mn-lt"/>
                <a:ea typeface="+mn-ea"/>
                <a:cs typeface="+mn-cs"/>
              </a:defRPr>
            </a:lvl2pPr>
            <a:lvl3pPr marL="914400" algn="l" rtl="0" fontAlgn="base">
              <a:spcBef>
                <a:spcPct val="0"/>
              </a:spcBef>
              <a:spcAft>
                <a:spcPct val="0"/>
              </a:spcAft>
              <a:defRPr kumimoji="1" sz="3000" kern="1200">
                <a:solidFill>
                  <a:schemeClr val="dk1"/>
                </a:solidFill>
                <a:latin typeface="+mn-lt"/>
                <a:ea typeface="+mn-ea"/>
                <a:cs typeface="+mn-cs"/>
              </a:defRPr>
            </a:lvl3pPr>
            <a:lvl4pPr marL="1371600" algn="l" rtl="0" fontAlgn="base">
              <a:spcBef>
                <a:spcPct val="0"/>
              </a:spcBef>
              <a:spcAft>
                <a:spcPct val="0"/>
              </a:spcAft>
              <a:defRPr kumimoji="1" sz="3000" kern="1200">
                <a:solidFill>
                  <a:schemeClr val="dk1"/>
                </a:solidFill>
                <a:latin typeface="+mn-lt"/>
                <a:ea typeface="+mn-ea"/>
                <a:cs typeface="+mn-cs"/>
              </a:defRPr>
            </a:lvl4pPr>
            <a:lvl5pPr marL="1828800" algn="l" rtl="0" fontAlgn="base">
              <a:spcBef>
                <a:spcPct val="0"/>
              </a:spcBef>
              <a:spcAft>
                <a:spcPct val="0"/>
              </a:spcAft>
              <a:defRPr kumimoji="1" sz="3000" kern="1200">
                <a:solidFill>
                  <a:schemeClr val="dk1"/>
                </a:solidFill>
                <a:latin typeface="+mn-lt"/>
                <a:ea typeface="+mn-ea"/>
                <a:cs typeface="+mn-cs"/>
              </a:defRPr>
            </a:lvl5pPr>
            <a:lvl6pPr marL="2286000" algn="l" defTabSz="914400" rtl="0" eaLnBrk="1" latinLnBrk="0" hangingPunct="1">
              <a:defRPr kumimoji="1" sz="3000" kern="1200">
                <a:solidFill>
                  <a:schemeClr val="dk1"/>
                </a:solidFill>
                <a:latin typeface="+mn-lt"/>
                <a:ea typeface="+mn-ea"/>
                <a:cs typeface="+mn-cs"/>
              </a:defRPr>
            </a:lvl6pPr>
            <a:lvl7pPr marL="2743200" algn="l" defTabSz="914400" rtl="0" eaLnBrk="1" latinLnBrk="0" hangingPunct="1">
              <a:defRPr kumimoji="1" sz="3000" kern="1200">
                <a:solidFill>
                  <a:schemeClr val="dk1"/>
                </a:solidFill>
                <a:latin typeface="+mn-lt"/>
                <a:ea typeface="+mn-ea"/>
                <a:cs typeface="+mn-cs"/>
              </a:defRPr>
            </a:lvl7pPr>
            <a:lvl8pPr marL="3200400" algn="l" defTabSz="914400" rtl="0" eaLnBrk="1" latinLnBrk="0" hangingPunct="1">
              <a:defRPr kumimoji="1" sz="3000" kern="1200">
                <a:solidFill>
                  <a:schemeClr val="dk1"/>
                </a:solidFill>
                <a:latin typeface="+mn-lt"/>
                <a:ea typeface="+mn-ea"/>
                <a:cs typeface="+mn-cs"/>
              </a:defRPr>
            </a:lvl8pPr>
            <a:lvl9pPr marL="3657600" algn="l" defTabSz="914400" rtl="0" eaLnBrk="1" latinLnBrk="0" hangingPunct="1">
              <a:defRPr kumimoji="1" sz="3000" kern="1200">
                <a:solidFill>
                  <a:schemeClr val="dk1"/>
                </a:solidFill>
                <a:latin typeface="+mn-lt"/>
                <a:ea typeface="+mn-ea"/>
                <a:cs typeface="+mn-cs"/>
              </a:defRPr>
            </a:lvl9pPr>
          </a:lstStyle>
          <a:p>
            <a:pPr algn="ctr" fontAlgn="auto">
              <a:spcBef>
                <a:spcPts val="0"/>
              </a:spcBef>
              <a:spcAft>
                <a:spcPts val="0"/>
              </a:spcAft>
              <a:defRPr/>
            </a:pPr>
            <a:r>
              <a:rPr lang="ja-JP" altLang="en-US" sz="1400">
                <a:latin typeface="Meiryo UI" panose="020B0604030504040204" pitchFamily="50" charset="-128"/>
                <a:ea typeface="Meiryo UI" panose="020B0604030504040204" pitchFamily="50" charset="-128"/>
              </a:rPr>
              <a:t>届出事項の記入上の注意</a:t>
            </a:r>
            <a:endParaRPr lang="en-US" sz="1400">
              <a:latin typeface="Meiryo UI" panose="020B0604030504040204" pitchFamily="50" charset="-128"/>
              <a:ea typeface="Meiryo UI" panose="020B0604030504040204" pitchFamily="50" charset="-128"/>
            </a:endParaRPr>
          </a:p>
        </xdr:txBody>
      </xdr:sp>
    </xdr:grpSp>
    <xdr:clientData/>
  </xdr:twoCellAnchor>
  <xdr:twoCellAnchor>
    <xdr:from>
      <xdr:col>56</xdr:col>
      <xdr:colOff>28022</xdr:colOff>
      <xdr:row>139</xdr:row>
      <xdr:rowOff>97366</xdr:rowOff>
    </xdr:from>
    <xdr:to>
      <xdr:col>66</xdr:col>
      <xdr:colOff>584199</xdr:colOff>
      <xdr:row>165</xdr:row>
      <xdr:rowOff>0</xdr:rowOff>
    </xdr:to>
    <xdr:sp macro="" textlink="">
      <xdr:nvSpPr>
        <xdr:cNvPr id="6" name="正方形/長方形 5">
          <a:extLst>
            <a:ext uri="{FF2B5EF4-FFF2-40B4-BE49-F238E27FC236}">
              <a16:creationId xmlns:a16="http://schemas.microsoft.com/office/drawing/2014/main" id="{D14B40A2-6D4C-4419-93A3-A281B54C9709}"/>
            </a:ext>
          </a:extLst>
        </xdr:cNvPr>
        <xdr:cNvSpPr/>
      </xdr:nvSpPr>
      <xdr:spPr bwMode="auto">
        <a:xfrm>
          <a:off x="6193872" y="19344216"/>
          <a:ext cx="8430177" cy="5839884"/>
        </a:xfrm>
        <a:prstGeom prst="rect">
          <a:avLst/>
        </a:prstGeom>
        <a:ln w="15875"/>
      </xdr:spPr>
      <xdr:style>
        <a:lnRef idx="2">
          <a:schemeClr val="dk1"/>
        </a:lnRef>
        <a:fillRef idx="1">
          <a:schemeClr val="lt1"/>
        </a:fillRef>
        <a:effectRef idx="0">
          <a:schemeClr val="dk1"/>
        </a:effectRef>
        <a:fontRef idx="minor">
          <a:schemeClr val="dk1"/>
        </a:fontRef>
      </xdr:style>
      <xdr:txBody>
        <a:bodyPr rtlCol="0" anchor="t"/>
        <a:lstStyle/>
        <a:p>
          <a:pPr marL="93663" marR="0" lvl="0" indent="-93663" algn="l" defTabSz="914400" rtl="0" eaLnBrk="1" fontAlgn="auto" latinLnBrk="0" hangingPunct="1">
            <a:lnSpc>
              <a:spcPct val="100000"/>
            </a:lnSpc>
            <a:spcBef>
              <a:spcPts val="0"/>
            </a:spcBef>
            <a:spcAft>
              <a:spcPts val="0"/>
            </a:spcAft>
            <a:buClrTx/>
            <a:buSzTx/>
            <a:buFontTx/>
            <a:buNone/>
            <a:tabLst/>
            <a:defRPr/>
          </a:pPr>
          <a:r>
            <a:rPr kumimoji="1" lang="en-US" altLang="ja-JP"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別添の（</a:t>
          </a:r>
          <a:r>
            <a:rPr kumimoji="1" lang="en-US" altLang="ja-JP"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a:t>
          </a:r>
          <a:r>
            <a:rPr kumimoji="1" lang="ja-JP" altLang="en-US"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(G)</a:t>
          </a:r>
          <a:r>
            <a:rPr kumimoji="1" lang="ja-JP" altLang="en-US" sz="1100" b="0" i="0" u="none" strike="noStrike" kern="1200" cap="none" spc="0" normalizeH="0" baseline="0" noProof="0" dirty="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については、上記届出事項とは別に、取りまとめにおいて確認が必要なため、ご記入いただきますよう、よろしくお願いいたします。　</a:t>
          </a:r>
          <a:r>
            <a:rPr kumimoji="1" lang="ja-JP" altLang="en-US" sz="1100" b="1" i="0" u="none" strike="noStrike" kern="1200" cap="none" spc="0" normalizeH="0" baseline="0" noProof="0" dirty="0">
              <a:ln>
                <a:noFill/>
              </a:ln>
              <a:solidFill>
                <a:srgbClr val="5D739A">
                  <a:lumMod val="75000"/>
                </a:srgbClr>
              </a:solidFill>
              <a:effectLst/>
              <a:uLnTx/>
              <a:uFillTx/>
              <a:latin typeface="Meiryo UI" panose="020B0604030504040204" pitchFamily="50" charset="-128"/>
              <a:ea typeface="Meiryo UI" panose="020B0604030504040204" pitchFamily="50" charset="-128"/>
              <a:cs typeface="+mn-cs"/>
            </a:rPr>
            <a:t>　</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【(D)</a:t>
          </a:r>
          <a:r>
            <a:rPr kumimoji="1" lang="ja-JP" altLang="en-US"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再就職先区分のみ集計値を公表</a:t>
          </a:r>
          <a:r>
            <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algn="just" rtl="0" eaLnBrk="1" fontAlgn="t" latinLnBrk="0" hangingPunct="1">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(A)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俸給表</a:t>
          </a:r>
          <a:endParaRPr lang="ja-JP" altLang="ja-JP" sz="2000" b="0" i="0" u="none" strike="noStrike">
            <a:effectLst/>
            <a:latin typeface="Arial" panose="020B0604020202020204" pitchFamily="34" charset="0"/>
          </a:endParaRPr>
        </a:p>
        <a:p>
          <a:pPr marL="0" indent="0" algn="l" rtl="0" eaLnBrk="1" fontAlgn="t" latinLnBrk="0" hangingPunct="1">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離職時に適用されていた俸給表を選択してください。ただし、離職時に管理職職員以外の職員であった者は、管理職職員として適用されていた最終の俸給表を選択してください。</a:t>
          </a:r>
          <a:endParaRPr lang="ja-JP" altLang="ja-JP" sz="2000" b="0" i="0" u="none" strike="noStrike">
            <a:effectLst/>
            <a:latin typeface="Arial" panose="020B0604020202020204" pitchFamily="34" charset="0"/>
          </a:endParaRPr>
        </a:p>
        <a:p>
          <a:pPr marL="0" algn="just" rtl="0" eaLnBrk="1" fontAlgn="t" latinLnBrk="0" hangingPunct="1">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(B)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職務の級</a:t>
          </a:r>
          <a:endParaRPr lang="ja-JP" altLang="ja-JP" sz="2000" b="0" i="0" u="none" strike="noStrike">
            <a:effectLst/>
            <a:latin typeface="Arial" panose="020B0604020202020204" pitchFamily="34" charset="0"/>
          </a:endParaRPr>
        </a:p>
        <a:p>
          <a:pPr marL="0" indent="0" algn="l" rtl="0" eaLnBrk="1" fontAlgn="t" latinLnBrk="0" hangingPunct="1">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離職時に適用されていた職務の級を選択してください。ただし、離職時に管理職職員以外の職員であった者は、管理職職員として適用されていた最終の級を選択してください。</a:t>
          </a:r>
          <a:endParaRPr lang="ja-JP" altLang="ja-JP" sz="2000" b="0" i="0" u="none" strike="noStrike">
            <a:effectLst/>
            <a:latin typeface="Arial" panose="020B0604020202020204" pitchFamily="34" charset="0"/>
          </a:endParaRPr>
        </a:p>
        <a:p>
          <a:pPr marL="91440" indent="-91440" algn="l" rtl="0" eaLnBrk="1" fontAlgn="t" latinLnBrk="0" hangingPunct="1">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 なお、</a:t>
          </a: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(A)</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俸給表欄で職務の級のない俸給表を選択した場合は号俸を選択してください。 </a:t>
          </a:r>
          <a:endParaRPr lang="ja-JP" altLang="ja-JP" sz="2000" b="0" i="0" u="none" strike="noStrike">
            <a:effectLst/>
            <a:latin typeface="Arial" panose="020B0604020202020204" pitchFamily="34" charset="0"/>
          </a:endParaRPr>
        </a:p>
        <a:p>
          <a:pPr marL="91440" indent="-91440" algn="just" rtl="0" eaLnBrk="1" fontAlgn="t" latinLnBrk="0" hangingPunct="1">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(C)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俸給の特別調整額の区分</a:t>
          </a:r>
          <a:endParaRPr lang="ja-JP" altLang="ja-JP" sz="2000" b="0" i="0" u="none" strike="noStrike">
            <a:effectLst/>
            <a:latin typeface="Arial" panose="020B0604020202020204" pitchFamily="34" charset="0"/>
          </a:endParaRPr>
        </a:p>
        <a:p>
          <a:pPr marL="0" indent="0" algn="l" rtl="0" eaLnBrk="1" fontAlgn="t" latinLnBrk="0" hangingPunct="1">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離職時に適用されていた俸給の特別調整額の区分を選択してください。ただし、離職時に管理職職員以外の職員であった者は、管理職職員として適用されていた最終の俸給の特別調整額の区分を選択してください。</a:t>
          </a:r>
          <a:endParaRPr lang="ja-JP" altLang="ja-JP" sz="2000" b="0" i="0" u="none" strike="noStrike">
            <a:effectLst/>
            <a:latin typeface="Arial" panose="020B0604020202020204" pitchFamily="34" charset="0"/>
          </a:endParaRPr>
        </a:p>
        <a:p>
          <a:pPr marL="0" algn="just" rtl="0" eaLnBrk="1" fontAlgn="t" latinLnBrk="0" hangingPunct="1">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(D)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再就職先区分</a:t>
          </a:r>
          <a:endParaRPr lang="ja-JP" altLang="ja-JP" sz="2000" b="0" i="0" u="none" strike="noStrike">
            <a:effectLst/>
            <a:latin typeface="Arial" panose="020B0604020202020204" pitchFamily="34" charset="0"/>
          </a:endParaRPr>
        </a:p>
        <a:p>
          <a:pPr marL="0" indent="0" algn="l" rtl="0" eaLnBrk="1" fontAlgn="t" latinLnBrk="0" hangingPunct="1">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再就職先の区分を「国又は地方公共団体」、「独立行政法人」、「国立大学法人」、「特殊法人」、「認可法人」、「公益社団法人又は公益財団法人」、「一般社団法人又は一般財団法人」、「学校法人」、「社会福祉法人」、「更生保護法人」、「その他の非営利法人」、「営利法人」、「自営業」、「その他」から選択してください。</a:t>
          </a:r>
          <a:endParaRPr lang="ja-JP" altLang="ja-JP" sz="2000" b="0" i="0" u="none" strike="noStrike">
            <a:effectLst/>
            <a:latin typeface="Arial" panose="020B0604020202020204" pitchFamily="34" charset="0"/>
          </a:endParaRPr>
        </a:p>
        <a:p>
          <a:pPr marL="91440" indent="-91440" algn="just" rtl="0" eaLnBrk="1" fontAlgn="t" latinLnBrk="0" hangingPunct="1">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(E)</a:t>
          </a:r>
          <a:r>
            <a:rPr kumimoji="1" lang="ja-JP" altLang="ja-JP" sz="300" b="0" i="0" u="none" strike="noStrike" kern="1200">
              <a:solidFill>
                <a:srgbClr val="000000"/>
              </a:solidFill>
              <a:effectLst/>
              <a:latin typeface="Meiryo UI" panose="020B0604030504040204" pitchFamily="50" charset="-128"/>
              <a:ea typeface="Meiryo UI" panose="020B0604030504040204" pitchFamily="50" charset="-128"/>
            </a:rPr>
            <a:t>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５の欄の官職と再就職先との利害関係の有無</a:t>
          </a:r>
          <a:endParaRPr lang="ja-JP" altLang="ja-JP" sz="2000" b="0" i="0" u="none" strike="noStrike">
            <a:effectLst/>
            <a:latin typeface="Arial" panose="020B0604020202020204" pitchFamily="34" charset="0"/>
          </a:endParaRPr>
        </a:p>
        <a:p>
          <a:pPr marL="0" indent="0" algn="l" rtl="0" eaLnBrk="1" fontAlgn="t" latinLnBrk="0" hangingPunct="1">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５の欄に記入された全ての官職と再就職先との利害関係の有無を選択してください。</a:t>
          </a:r>
          <a:endPar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endParaRPr>
        </a:p>
        <a:p>
          <a:pPr marL="0" indent="0" algn="l" rtl="0" eaLnBrk="1" fontAlgn="t" latinLnBrk="0" hangingPunct="1">
            <a:spcBef>
              <a:spcPts val="0"/>
            </a:spcBef>
            <a:spcAft>
              <a:spcPts val="0"/>
            </a:spcAft>
          </a:pPr>
          <a:r>
            <a:rPr kumimoji="1" lang="ja-JP" altLang="en-US" sz="1100" b="0" i="0" u="none" strike="noStrike" kern="1200">
              <a:solidFill>
                <a:srgbClr val="000000"/>
              </a:solidFill>
              <a:effectLst/>
              <a:latin typeface="Meiryo UI" panose="020B0604030504040204" pitchFamily="50" charset="-128"/>
              <a:ea typeface="Meiryo UI" panose="020B0604030504040204" pitchFamily="50" charset="-128"/>
            </a:rPr>
            <a:t>ただし、再就職先が営利企業等でない場合には「無」を選択してください。</a:t>
          </a:r>
          <a:endParaRPr lang="ja-JP" altLang="ja-JP" sz="2000" b="0" i="0" u="none" strike="noStrike">
            <a:effectLst/>
            <a:latin typeface="Arial" panose="020B0604020202020204" pitchFamily="34" charset="0"/>
          </a:endParaRPr>
        </a:p>
        <a:p>
          <a:pPr marL="91440" indent="-91440" algn="just" rtl="0" eaLnBrk="1" fontAlgn="t" latinLnBrk="0" hangingPunct="1">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(F) </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報酬が</a:t>
          </a: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160</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万円を超える見込みとなった日</a:t>
          </a:r>
          <a:endParaRPr lang="ja-JP" altLang="ja-JP" sz="2000" b="0" i="0" u="none" strike="noStrike">
            <a:effectLst/>
            <a:latin typeface="Arial" panose="020B0604020202020204" pitchFamily="34" charset="0"/>
          </a:endParaRPr>
        </a:p>
        <a:p>
          <a:pPr marL="0" indent="0" algn="l" rtl="0" eaLnBrk="1" fontAlgn="t" latinLnBrk="0" hangingPunct="1">
            <a:spcBef>
              <a:spcPts val="0"/>
            </a:spcBef>
            <a:spcAft>
              <a:spcPts val="0"/>
            </a:spcAft>
          </a:pP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営利企業への再就職以外の場合で、再就職日時点では年間報酬が</a:t>
          </a: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160</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万円を超える見込みではなかったものの、その後、年間報酬が</a:t>
          </a: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160</a:t>
          </a:r>
          <a:r>
            <a:rPr kumimoji="1" lang="ja-JP" altLang="ja-JP" sz="1100" b="0" i="0" u="none" strike="noStrike" kern="1200">
              <a:solidFill>
                <a:srgbClr val="000000"/>
              </a:solidFill>
              <a:effectLst/>
              <a:latin typeface="Meiryo UI" panose="020B0604030504040204" pitchFamily="50" charset="-128"/>
              <a:ea typeface="Meiryo UI" panose="020B0604030504040204" pitchFamily="50" charset="-128"/>
            </a:rPr>
            <a:t>万円を超える見込みとなったために届出を行う場合には、その超える見込みとなった日を記入してください（それ以外の場合は、空欄）。</a:t>
          </a:r>
          <a:endPar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endParaRPr>
        </a:p>
        <a:p>
          <a:pPr marL="0" indent="0" algn="l" rtl="0" eaLnBrk="1" fontAlgn="t" latinLnBrk="0" hangingPunct="1">
            <a:spcBef>
              <a:spcPts val="0"/>
            </a:spcBef>
            <a:spcAft>
              <a:spcPts val="0"/>
            </a:spcAft>
          </a:pPr>
          <a:r>
            <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rPr>
            <a:t>(G) </a:t>
          </a:r>
          <a:r>
            <a:rPr kumimoji="1" lang="ja-JP" altLang="en-US" sz="1100" b="0" i="0" u="none" strike="noStrike" kern="1200">
              <a:solidFill>
                <a:srgbClr val="000000"/>
              </a:solidFill>
              <a:effectLst/>
              <a:latin typeface="Meiryo UI" panose="020B0604030504040204" pitchFamily="50" charset="-128"/>
              <a:ea typeface="Meiryo UI" panose="020B0604030504040204" pitchFamily="50" charset="-128"/>
            </a:rPr>
            <a:t>３の欄に離職時の官職と併せて括弧書で管理職職員としての最終官職を記載している場合、その理由</a:t>
          </a:r>
          <a:endParaRPr kumimoji="1" lang="en-US" altLang="ja-JP" sz="1100" b="0" i="0" u="none" strike="noStrike" kern="1200">
            <a:solidFill>
              <a:srgbClr val="000000"/>
            </a:solidFill>
            <a:effectLst/>
            <a:latin typeface="Meiryo UI" panose="020B0604030504040204" pitchFamily="50" charset="-128"/>
            <a:ea typeface="Meiryo UI" panose="020B0604030504040204" pitchFamily="50" charset="-128"/>
          </a:endParaRPr>
        </a:p>
        <a:p>
          <a:pPr marL="0" indent="0" algn="l" rtl="0" eaLnBrk="1" fontAlgn="t" latinLnBrk="0" hangingPunct="1">
            <a:spcBef>
              <a:spcPts val="0"/>
            </a:spcBef>
            <a:spcAft>
              <a:spcPts val="0"/>
            </a:spcAft>
          </a:pPr>
          <a:r>
            <a:rPr kumimoji="1" lang="ja-JP" altLang="en-US" sz="1100" b="0" i="0" u="none" strike="noStrike" kern="1200">
              <a:solidFill>
                <a:srgbClr val="000000"/>
              </a:solidFill>
              <a:effectLst/>
              <a:latin typeface="Meiryo UI" panose="020B0604030504040204" pitchFamily="50" charset="-128"/>
              <a:ea typeface="Meiryo UI" panose="020B0604030504040204" pitchFamily="50" charset="-128"/>
            </a:rPr>
            <a:t>３の欄に離職時の官職と併せて括弧書で管理職職員としての最終官職を記載している場合は、理由を選択してください（それ以外の場合は、空欄）。</a:t>
          </a:r>
          <a:endParaRPr lang="ja-JP" altLang="ja-JP" sz="2000" b="0" i="0" u="none" strike="noStrike">
            <a:effectLst/>
            <a:latin typeface="Arial" panose="020B0604020202020204" pitchFamily="34" charset="0"/>
          </a:endParaRPr>
        </a:p>
        <a:p>
          <a:pPr marL="93663" marR="0" lvl="0" indent="-93663" algn="l" defTabSz="914400" rtl="0" eaLnBrk="1" fontAlgn="auto" latinLnBrk="0" hangingPunct="1">
            <a:lnSpc>
              <a:spcPct val="100000"/>
            </a:lnSpc>
            <a:spcBef>
              <a:spcPts val="0"/>
            </a:spcBef>
            <a:spcAft>
              <a:spcPts val="0"/>
            </a:spcAft>
            <a:buClrTx/>
            <a:buSzTx/>
            <a:buFontTx/>
            <a:buNone/>
            <a:tabLst/>
            <a:defRPr/>
          </a:pPr>
          <a:endParaRPr kumimoji="1" lang="en-US" altLang="ja-JP" sz="1100" b="1" i="0" u="none" strike="noStrike" kern="1200" cap="none" spc="0" normalizeH="0" baseline="0" noProof="0" dirty="0">
            <a:ln>
              <a:noFill/>
            </a:ln>
            <a:solidFill>
              <a:srgbClr val="FF0000"/>
            </a:solidFill>
            <a:effectLst/>
            <a:uLnTx/>
            <a:uFillTx/>
            <a:latin typeface="Meiryo UI" panose="020B0604030504040204" pitchFamily="50" charset="-128"/>
            <a:ea typeface="Meiryo UI" panose="020B0604030504040204" pitchFamily="50" charset="-128"/>
            <a:cs typeface="+mn-cs"/>
          </a:endParaRPr>
        </a:p>
        <a:p>
          <a:pPr algn="l">
            <a:lnSpc>
              <a:spcPts val="700"/>
            </a:lnSpc>
          </a:pPr>
          <a:endParaRPr kumimoji="1" lang="ja-JP" altLang="en-US" sz="1200"/>
        </a:p>
      </xdr:txBody>
    </xdr:sp>
    <xdr:clientData/>
  </xdr:twoCellAnchor>
  <xdr:twoCellAnchor>
    <xdr:from>
      <xdr:col>56</xdr:col>
      <xdr:colOff>47765</xdr:colOff>
      <xdr:row>138</xdr:row>
      <xdr:rowOff>70484</xdr:rowOff>
    </xdr:from>
    <xdr:to>
      <xdr:col>57</xdr:col>
      <xdr:colOff>1191105</xdr:colOff>
      <xdr:row>139</xdr:row>
      <xdr:rowOff>48118</xdr:rowOff>
    </xdr:to>
    <xdr:sp macro="" textlink="">
      <xdr:nvSpPr>
        <xdr:cNvPr id="7" name="角丸四角形 12">
          <a:extLst>
            <a:ext uri="{FF2B5EF4-FFF2-40B4-BE49-F238E27FC236}">
              <a16:creationId xmlns:a16="http://schemas.microsoft.com/office/drawing/2014/main" id="{876D92A1-8EC3-40C0-91F2-3665B1116275}"/>
            </a:ext>
          </a:extLst>
        </xdr:cNvPr>
        <xdr:cNvSpPr/>
      </xdr:nvSpPr>
      <xdr:spPr bwMode="auto">
        <a:xfrm>
          <a:off x="6207265" y="18877067"/>
          <a:ext cx="2582673" cy="295134"/>
        </a:xfrm>
        <a:prstGeom prst="roundRect">
          <a:avLst/>
        </a:prstGeom>
        <a:ln w="15875"/>
      </xdr:spPr>
      <xdr:style>
        <a:lnRef idx="2">
          <a:schemeClr val="dk1"/>
        </a:lnRef>
        <a:fillRef idx="1">
          <a:schemeClr val="lt1"/>
        </a:fillRef>
        <a:effectRef idx="0">
          <a:schemeClr val="dk1"/>
        </a:effectRef>
        <a:fontRef idx="minor">
          <a:schemeClr val="dk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endParaRPr kumimoji="1" lang="en-US"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latin typeface="Meiryo UI" panose="020B0604030504040204" pitchFamily="50" charset="-128"/>
              <a:ea typeface="Meiryo UI" panose="020B0604030504040204" pitchFamily="50" charset="-128"/>
              <a:cs typeface="+mn-cs"/>
            </a:rPr>
            <a:t>（別添）記入にあたってのお願い</a:t>
          </a:r>
          <a:endParaRPr kumimoji="1" lang="en-US" sz="1400">
            <a:solidFill>
              <a:schemeClr val="dk1"/>
            </a:solidFill>
            <a:latin typeface="Meiryo UI" panose="020B0604030504040204" pitchFamily="50" charset="-128"/>
            <a:ea typeface="Meiryo UI" panose="020B0604030504040204" pitchFamily="50" charset="-128"/>
            <a:cs typeface="+mn-cs"/>
          </a:endParaRPr>
        </a:p>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57D9-ECCE-4BA3-9FDC-02956DC86DA5}">
  <dimension ref="A1:CW167"/>
  <sheetViews>
    <sheetView tabSelected="1" view="pageBreakPreview" zoomScaleNormal="100" zoomScaleSheetLayoutView="100" workbookViewId="0"/>
  </sheetViews>
  <sheetFormatPr defaultColWidth="9" defaultRowHeight="12.95"/>
  <cols>
    <col min="1" max="1" width="2.140625" style="2" customWidth="1"/>
    <col min="2" max="2" width="3.140625" style="2" customWidth="1"/>
    <col min="3" max="3" width="3" style="2" customWidth="1"/>
    <col min="4" max="4" width="4.85546875" style="2" customWidth="1"/>
    <col min="5" max="7" width="3.140625" style="2" customWidth="1"/>
    <col min="8" max="8" width="4" style="2" customWidth="1"/>
    <col min="9" max="9" width="3.140625" style="2" customWidth="1"/>
    <col min="10" max="10" width="2.42578125" style="2" customWidth="1"/>
    <col min="11" max="27" width="3.140625" style="2" customWidth="1"/>
    <col min="28" max="28" width="2.85546875" style="2" customWidth="1"/>
    <col min="29" max="29" width="14.42578125" style="2" hidden="1" customWidth="1"/>
    <col min="30" max="32" width="2.85546875" style="2" hidden="1" customWidth="1"/>
    <col min="33" max="33" width="4.42578125" style="2" hidden="1" customWidth="1"/>
    <col min="34" max="99" width="2.85546875" style="2" hidden="1" customWidth="1"/>
    <col min="100" max="100" width="13" style="2" customWidth="1"/>
    <col min="101" max="16384" width="9" style="2"/>
  </cols>
  <sheetData>
    <row r="1" spans="1:23" ht="7.5" customHeight="1"/>
    <row r="2" spans="1:23" ht="18" hidden="1" customHeight="1">
      <c r="A2" s="2" t="s">
        <v>0</v>
      </c>
      <c r="B2" s="23" t="s">
        <v>1</v>
      </c>
      <c r="C2" s="23" t="s">
        <v>2</v>
      </c>
      <c r="D2" s="23" t="s">
        <v>3</v>
      </c>
      <c r="E2" s="23"/>
    </row>
    <row r="3" spans="1:23" ht="18" hidden="1" customHeight="1">
      <c r="B3" s="23"/>
      <c r="C3" s="23"/>
      <c r="D3" s="23"/>
      <c r="E3" s="23"/>
      <c r="R3" s="2" t="s">
        <v>4</v>
      </c>
      <c r="S3" s="2" t="s">
        <v>5</v>
      </c>
      <c r="U3" s="2" t="s">
        <v>6</v>
      </c>
      <c r="W3" s="2" t="s">
        <v>7</v>
      </c>
    </row>
    <row r="4" spans="1:23" ht="18" hidden="1" customHeight="1">
      <c r="A4" s="2" t="s">
        <v>8</v>
      </c>
      <c r="B4" s="2">
        <v>1</v>
      </c>
      <c r="C4" s="2">
        <v>1</v>
      </c>
      <c r="D4" s="2">
        <v>1</v>
      </c>
      <c r="R4" s="2">
        <v>1</v>
      </c>
      <c r="S4" s="2" t="s">
        <v>9</v>
      </c>
      <c r="U4" s="2" t="s">
        <v>10</v>
      </c>
      <c r="W4" s="2" t="s">
        <v>11</v>
      </c>
    </row>
    <row r="5" spans="1:23" ht="18" hidden="1" customHeight="1">
      <c r="A5" s="2" t="s">
        <v>12</v>
      </c>
      <c r="B5" s="2">
        <v>2</v>
      </c>
      <c r="C5" s="2">
        <v>2</v>
      </c>
      <c r="D5" s="2">
        <v>2</v>
      </c>
      <c r="R5" s="2">
        <v>2</v>
      </c>
      <c r="S5" s="2" t="s">
        <v>13</v>
      </c>
      <c r="U5" s="2" t="s">
        <v>14</v>
      </c>
      <c r="W5" s="2" t="s">
        <v>15</v>
      </c>
    </row>
    <row r="6" spans="1:23" ht="18" hidden="1" customHeight="1">
      <c r="A6" s="2" t="s">
        <v>16</v>
      </c>
      <c r="B6" s="2">
        <v>3</v>
      </c>
      <c r="C6" s="2">
        <v>3</v>
      </c>
      <c r="D6" s="2">
        <v>3</v>
      </c>
      <c r="E6" s="1"/>
      <c r="R6" s="2">
        <v>3</v>
      </c>
      <c r="S6" s="2" t="s">
        <v>17</v>
      </c>
      <c r="W6" s="2" t="s">
        <v>18</v>
      </c>
    </row>
    <row r="7" spans="1:23" ht="18" hidden="1" customHeight="1">
      <c r="B7" s="2">
        <v>4</v>
      </c>
      <c r="C7" s="2">
        <v>4</v>
      </c>
      <c r="D7" s="2">
        <v>4</v>
      </c>
      <c r="R7" s="2">
        <v>4</v>
      </c>
      <c r="S7" s="2" t="s">
        <v>19</v>
      </c>
      <c r="W7" s="2" t="s">
        <v>20</v>
      </c>
    </row>
    <row r="8" spans="1:23" ht="18" hidden="1" customHeight="1">
      <c r="B8" s="2">
        <v>5</v>
      </c>
      <c r="C8" s="2">
        <v>5</v>
      </c>
      <c r="D8" s="2">
        <v>5</v>
      </c>
      <c r="E8" s="1"/>
      <c r="R8" s="2">
        <v>5</v>
      </c>
      <c r="S8" s="2" t="s">
        <v>21</v>
      </c>
      <c r="W8" s="2" t="s">
        <v>22</v>
      </c>
    </row>
    <row r="9" spans="1:23" ht="18" hidden="1" customHeight="1">
      <c r="B9" s="2">
        <v>6</v>
      </c>
      <c r="C9" s="2">
        <v>6</v>
      </c>
      <c r="D9" s="2">
        <v>6</v>
      </c>
      <c r="R9" s="2">
        <v>6</v>
      </c>
      <c r="W9" s="2" t="s">
        <v>23</v>
      </c>
    </row>
    <row r="10" spans="1:23" ht="18" hidden="1" customHeight="1">
      <c r="B10" s="2">
        <v>7</v>
      </c>
      <c r="C10" s="2">
        <v>7</v>
      </c>
      <c r="D10" s="2">
        <v>7</v>
      </c>
      <c r="R10" s="2">
        <v>7</v>
      </c>
      <c r="W10" s="2" t="s">
        <v>24</v>
      </c>
    </row>
    <row r="11" spans="1:23" ht="18" hidden="1" customHeight="1">
      <c r="B11" s="2">
        <v>8</v>
      </c>
      <c r="C11" s="2">
        <v>8</v>
      </c>
      <c r="D11" s="2">
        <v>8</v>
      </c>
      <c r="R11" s="2">
        <v>8</v>
      </c>
      <c r="W11" s="2" t="s">
        <v>25</v>
      </c>
    </row>
    <row r="12" spans="1:23" ht="18" hidden="1" customHeight="1">
      <c r="B12" s="2">
        <v>9</v>
      </c>
      <c r="C12" s="2">
        <v>9</v>
      </c>
      <c r="D12" s="2">
        <v>9</v>
      </c>
      <c r="E12" s="1"/>
      <c r="R12" s="2">
        <v>9</v>
      </c>
      <c r="W12" s="2" t="s">
        <v>26</v>
      </c>
    </row>
    <row r="13" spans="1:23" ht="18" hidden="1" customHeight="1">
      <c r="B13" s="2">
        <v>10</v>
      </c>
      <c r="C13" s="2">
        <v>10</v>
      </c>
      <c r="D13" s="2">
        <v>10</v>
      </c>
      <c r="R13" s="2">
        <v>10</v>
      </c>
      <c r="W13" s="2" t="s">
        <v>27</v>
      </c>
    </row>
    <row r="14" spans="1:23" ht="18" hidden="1" customHeight="1">
      <c r="B14" s="2">
        <v>11</v>
      </c>
      <c r="C14" s="2">
        <v>11</v>
      </c>
      <c r="D14" s="2">
        <v>11</v>
      </c>
      <c r="E14" s="1"/>
      <c r="F14" s="1"/>
      <c r="R14" s="2">
        <v>11</v>
      </c>
      <c r="W14" s="2" t="s">
        <v>28</v>
      </c>
    </row>
    <row r="15" spans="1:23" ht="18" hidden="1" customHeight="1">
      <c r="B15" s="2">
        <v>12</v>
      </c>
      <c r="C15" s="2">
        <v>12</v>
      </c>
      <c r="D15" s="2">
        <v>12</v>
      </c>
      <c r="E15" s="1"/>
      <c r="F15" s="1"/>
      <c r="R15" s="2">
        <v>12</v>
      </c>
      <c r="W15" s="2" t="s">
        <v>29</v>
      </c>
    </row>
    <row r="16" spans="1:23" ht="18" hidden="1" customHeight="1">
      <c r="B16" s="2">
        <v>13</v>
      </c>
      <c r="D16" s="2">
        <v>13</v>
      </c>
      <c r="E16" s="1"/>
      <c r="F16" s="1"/>
      <c r="R16" s="32" t="s">
        <v>30</v>
      </c>
      <c r="W16" s="2" t="s">
        <v>31</v>
      </c>
    </row>
    <row r="17" spans="2:23" ht="18" hidden="1" customHeight="1">
      <c r="B17" s="2">
        <v>14</v>
      </c>
      <c r="D17" s="2">
        <v>14</v>
      </c>
      <c r="E17" s="1"/>
      <c r="F17" s="1"/>
      <c r="R17" s="32" t="s">
        <v>9</v>
      </c>
      <c r="W17" s="2" t="s">
        <v>32</v>
      </c>
    </row>
    <row r="18" spans="2:23" ht="18" hidden="1" customHeight="1">
      <c r="B18" s="2">
        <v>15</v>
      </c>
      <c r="D18" s="2">
        <v>15</v>
      </c>
      <c r="W18" s="2" t="s">
        <v>33</v>
      </c>
    </row>
    <row r="19" spans="2:23" ht="18" hidden="1" customHeight="1">
      <c r="B19" s="2">
        <v>16</v>
      </c>
      <c r="D19" s="2">
        <v>16</v>
      </c>
      <c r="W19" s="2" t="s">
        <v>34</v>
      </c>
    </row>
    <row r="20" spans="2:23" ht="18" hidden="1" customHeight="1">
      <c r="B20" s="2">
        <v>17</v>
      </c>
      <c r="D20" s="2">
        <v>17</v>
      </c>
      <c r="W20" s="2" t="s">
        <v>35</v>
      </c>
    </row>
    <row r="21" spans="2:23" ht="18" hidden="1" customHeight="1">
      <c r="B21" s="2">
        <v>18</v>
      </c>
      <c r="D21" s="2">
        <v>18</v>
      </c>
      <c r="W21" s="2" t="s">
        <v>36</v>
      </c>
    </row>
    <row r="22" spans="2:23" ht="18" hidden="1" customHeight="1">
      <c r="B22" s="2">
        <v>19</v>
      </c>
      <c r="D22" s="2">
        <v>19</v>
      </c>
      <c r="W22" s="2" t="s">
        <v>37</v>
      </c>
    </row>
    <row r="23" spans="2:23" ht="18" hidden="1" customHeight="1">
      <c r="B23" s="2">
        <v>20</v>
      </c>
      <c r="D23" s="2">
        <v>20</v>
      </c>
      <c r="W23" s="2" t="s">
        <v>38</v>
      </c>
    </row>
    <row r="24" spans="2:23" ht="18" hidden="1" customHeight="1">
      <c r="B24" s="2">
        <v>21</v>
      </c>
      <c r="D24" s="2">
        <v>21</v>
      </c>
    </row>
    <row r="25" spans="2:23" ht="18" hidden="1" customHeight="1">
      <c r="B25" s="2">
        <v>22</v>
      </c>
      <c r="D25" s="2">
        <v>22</v>
      </c>
    </row>
    <row r="26" spans="2:23" ht="18" hidden="1" customHeight="1">
      <c r="B26" s="2">
        <v>23</v>
      </c>
      <c r="D26" s="2">
        <v>23</v>
      </c>
    </row>
    <row r="27" spans="2:23" ht="18" hidden="1" customHeight="1">
      <c r="B27" s="2">
        <v>24</v>
      </c>
      <c r="D27" s="2">
        <v>24</v>
      </c>
    </row>
    <row r="28" spans="2:23" ht="18" hidden="1" customHeight="1">
      <c r="B28" s="2">
        <v>25</v>
      </c>
      <c r="D28" s="2">
        <v>25</v>
      </c>
      <c r="K28" s="2" t="s">
        <v>39</v>
      </c>
    </row>
    <row r="29" spans="2:23" ht="18" hidden="1" customHeight="1">
      <c r="B29" s="2">
        <v>26</v>
      </c>
      <c r="D29" s="2">
        <v>26</v>
      </c>
      <c r="K29" s="2" t="s">
        <v>40</v>
      </c>
      <c r="L29" s="2" t="s">
        <v>41</v>
      </c>
    </row>
    <row r="30" spans="2:23" ht="18" hidden="1" customHeight="1">
      <c r="B30" s="2">
        <v>27</v>
      </c>
      <c r="D30" s="2">
        <v>27</v>
      </c>
      <c r="K30" s="2" t="s">
        <v>42</v>
      </c>
      <c r="L30" s="2" t="s">
        <v>43</v>
      </c>
    </row>
    <row r="31" spans="2:23" ht="18" hidden="1" customHeight="1">
      <c r="B31" s="2">
        <v>28</v>
      </c>
      <c r="D31" s="2">
        <v>28</v>
      </c>
      <c r="K31" s="2" t="s">
        <v>44</v>
      </c>
      <c r="L31" s="2" t="s">
        <v>45</v>
      </c>
    </row>
    <row r="32" spans="2:23" ht="18" hidden="1" customHeight="1">
      <c r="B32" s="2">
        <v>29</v>
      </c>
      <c r="D32" s="2">
        <v>29</v>
      </c>
      <c r="K32" s="2" t="s">
        <v>46</v>
      </c>
      <c r="L32" s="2" t="s">
        <v>47</v>
      </c>
    </row>
    <row r="33" spans="2:12" ht="18" hidden="1" customHeight="1">
      <c r="B33" s="2">
        <v>30</v>
      </c>
      <c r="D33" s="2">
        <v>30</v>
      </c>
      <c r="K33" s="2" t="s">
        <v>48</v>
      </c>
      <c r="L33" s="2" t="s">
        <v>49</v>
      </c>
    </row>
    <row r="34" spans="2:12" ht="18" hidden="1" customHeight="1">
      <c r="B34" s="2">
        <v>31</v>
      </c>
      <c r="D34" s="2">
        <v>31</v>
      </c>
      <c r="K34" s="2" t="s">
        <v>50</v>
      </c>
      <c r="L34" s="2" t="s">
        <v>51</v>
      </c>
    </row>
    <row r="35" spans="2:12" ht="18" hidden="1" customHeight="1">
      <c r="B35" s="2">
        <v>32</v>
      </c>
      <c r="K35" s="2" t="s">
        <v>52</v>
      </c>
      <c r="L35" s="2" t="s">
        <v>53</v>
      </c>
    </row>
    <row r="36" spans="2:12" ht="18" hidden="1" customHeight="1">
      <c r="B36" s="2">
        <v>33</v>
      </c>
      <c r="K36" s="2" t="s">
        <v>54</v>
      </c>
      <c r="L36" s="2" t="s">
        <v>55</v>
      </c>
    </row>
    <row r="37" spans="2:12" ht="18" hidden="1" customHeight="1">
      <c r="B37" s="2">
        <v>34</v>
      </c>
      <c r="K37" s="2" t="s">
        <v>56</v>
      </c>
      <c r="L37" s="2" t="s">
        <v>57</v>
      </c>
    </row>
    <row r="38" spans="2:12" ht="18" hidden="1" customHeight="1">
      <c r="B38" s="2">
        <v>35</v>
      </c>
      <c r="K38" s="2" t="s">
        <v>58</v>
      </c>
      <c r="L38" s="2" t="s">
        <v>59</v>
      </c>
    </row>
    <row r="39" spans="2:12" ht="18" hidden="1" customHeight="1">
      <c r="B39" s="2">
        <v>36</v>
      </c>
      <c r="K39" s="2" t="s">
        <v>60</v>
      </c>
      <c r="L39" s="2" t="s">
        <v>61</v>
      </c>
    </row>
    <row r="40" spans="2:12" ht="18" hidden="1" customHeight="1">
      <c r="B40" s="2">
        <v>37</v>
      </c>
      <c r="K40" s="2" t="s">
        <v>62</v>
      </c>
      <c r="L40" s="2" t="s">
        <v>63</v>
      </c>
    </row>
    <row r="41" spans="2:12" ht="18" hidden="1" customHeight="1">
      <c r="B41" s="2">
        <v>38</v>
      </c>
      <c r="K41" s="2" t="s">
        <v>64</v>
      </c>
      <c r="L41" s="2" t="s">
        <v>65</v>
      </c>
    </row>
    <row r="42" spans="2:12" ht="18" hidden="1" customHeight="1">
      <c r="B42" s="2">
        <v>39</v>
      </c>
      <c r="K42" s="2" t="s">
        <v>66</v>
      </c>
      <c r="L42" s="2" t="s">
        <v>67</v>
      </c>
    </row>
    <row r="43" spans="2:12" ht="18" hidden="1" customHeight="1">
      <c r="B43" s="2">
        <v>40</v>
      </c>
    </row>
    <row r="44" spans="2:12" ht="18" hidden="1" customHeight="1">
      <c r="B44" s="2">
        <v>41</v>
      </c>
    </row>
    <row r="45" spans="2:12" ht="18" hidden="1" customHeight="1">
      <c r="B45" s="2">
        <v>42</v>
      </c>
    </row>
    <row r="46" spans="2:12" ht="18" hidden="1" customHeight="1">
      <c r="B46" s="2">
        <v>43</v>
      </c>
    </row>
    <row r="47" spans="2:12" ht="18" hidden="1" customHeight="1">
      <c r="B47" s="2">
        <v>44</v>
      </c>
    </row>
    <row r="48" spans="2:12"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100" ht="18" hidden="1" customHeight="1">
      <c r="B65" s="2">
        <v>62</v>
      </c>
    </row>
    <row r="66" spans="1:100" ht="18" hidden="1" customHeight="1">
      <c r="B66" s="2">
        <v>63</v>
      </c>
    </row>
    <row r="67" spans="1:100" ht="18" hidden="1" customHeight="1">
      <c r="B67" s="2">
        <v>64</v>
      </c>
    </row>
    <row r="68" spans="1:100" ht="18" hidden="1" customHeight="1"/>
    <row r="69" spans="1:100" ht="18" hidden="1" customHeight="1"/>
    <row r="70" spans="1:100" ht="12" customHeight="1"/>
    <row r="71" spans="1:100" ht="18" customHeight="1">
      <c r="A71" s="2" t="s">
        <v>68</v>
      </c>
      <c r="AF71" s="23"/>
      <c r="AG71" s="23" t="s">
        <v>69</v>
      </c>
    </row>
    <row r="72" spans="1:100" ht="12.95" customHeight="1" thickBot="1">
      <c r="AF72" s="3"/>
      <c r="AG72" s="23" t="e">
        <f>DATEDIF(AG77,BF77,"Y")&amp;"歳"</f>
        <v>#VALUE!</v>
      </c>
      <c r="CQ72" s="23"/>
    </row>
    <row r="73" spans="1:100" ht="12" customHeight="1">
      <c r="AD73" s="198" t="s">
        <v>70</v>
      </c>
      <c r="AE73" s="201" t="s">
        <v>71</v>
      </c>
      <c r="AF73" s="201" t="s">
        <v>72</v>
      </c>
      <c r="AG73" s="201" t="s">
        <v>73</v>
      </c>
      <c r="AH73" s="201" t="s">
        <v>74</v>
      </c>
      <c r="AI73" s="201" t="s">
        <v>75</v>
      </c>
      <c r="AJ73" s="201"/>
      <c r="AK73" s="201" t="s">
        <v>76</v>
      </c>
      <c r="AL73" s="170" t="s">
        <v>77</v>
      </c>
      <c r="AM73" s="170"/>
      <c r="AN73" s="170"/>
      <c r="AO73" s="170"/>
      <c r="AP73" s="170" t="s">
        <v>78</v>
      </c>
      <c r="AQ73" s="170"/>
      <c r="AR73" s="170"/>
      <c r="AS73" s="170"/>
      <c r="AT73" s="170" t="s">
        <v>79</v>
      </c>
      <c r="AU73" s="170"/>
      <c r="AV73" s="170"/>
      <c r="AW73" s="170"/>
      <c r="AX73" s="170" t="s">
        <v>80</v>
      </c>
      <c r="AY73" s="170"/>
      <c r="AZ73" s="170"/>
      <c r="BA73" s="170"/>
      <c r="BB73" s="170" t="s">
        <v>81</v>
      </c>
      <c r="BC73" s="170"/>
      <c r="BD73" s="170"/>
      <c r="BE73" s="170"/>
      <c r="BF73" s="201" t="s">
        <v>82</v>
      </c>
      <c r="BG73" s="201" t="s">
        <v>83</v>
      </c>
      <c r="BH73" s="182" t="s">
        <v>84</v>
      </c>
      <c r="BI73" s="182"/>
      <c r="BJ73" s="182"/>
      <c r="BK73" s="212" t="s">
        <v>85</v>
      </c>
      <c r="BL73" s="201" t="s">
        <v>86</v>
      </c>
      <c r="BM73" s="201" t="s">
        <v>87</v>
      </c>
      <c r="BN73" s="201"/>
      <c r="BO73" s="180" t="s">
        <v>88</v>
      </c>
      <c r="BP73" s="180"/>
      <c r="BQ73" s="182" t="s">
        <v>89</v>
      </c>
      <c r="BR73" s="182"/>
      <c r="BS73" s="182"/>
      <c r="BT73" s="182"/>
      <c r="BU73" s="182" t="s">
        <v>90</v>
      </c>
      <c r="BV73" s="182"/>
      <c r="BW73" s="182"/>
      <c r="BX73" s="182" t="s">
        <v>91</v>
      </c>
      <c r="BY73" s="182"/>
      <c r="BZ73" s="182"/>
      <c r="CA73" s="182" t="s">
        <v>92</v>
      </c>
      <c r="CB73" s="182"/>
      <c r="CC73" s="182"/>
      <c r="CD73" s="182" t="s">
        <v>93</v>
      </c>
      <c r="CE73" s="182"/>
      <c r="CF73" s="182"/>
      <c r="CG73" s="174" t="s">
        <v>94</v>
      </c>
      <c r="CH73" s="174" t="s">
        <v>95</v>
      </c>
      <c r="CI73" s="174" t="s">
        <v>96</v>
      </c>
      <c r="CJ73" s="174" t="s">
        <v>97</v>
      </c>
      <c r="CK73" s="177" t="s">
        <v>98</v>
      </c>
      <c r="CL73" s="174" t="s">
        <v>99</v>
      </c>
      <c r="CM73" s="182" t="s">
        <v>100</v>
      </c>
      <c r="CN73" s="182"/>
      <c r="CO73" s="182"/>
      <c r="CP73" s="182"/>
      <c r="CQ73" s="186" t="s">
        <v>101</v>
      </c>
      <c r="CR73" s="186" t="s">
        <v>102</v>
      </c>
      <c r="CS73" s="186" t="s">
        <v>103</v>
      </c>
      <c r="CT73" s="189" t="s">
        <v>104</v>
      </c>
      <c r="CU73" s="190" t="s">
        <v>105</v>
      </c>
    </row>
    <row r="74" spans="1:100" ht="40.5" customHeight="1">
      <c r="A74" s="195" t="s">
        <v>106</v>
      </c>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D74" s="199"/>
      <c r="AE74" s="172"/>
      <c r="AF74" s="172"/>
      <c r="AG74" s="172"/>
      <c r="AH74" s="172"/>
      <c r="AI74" s="172"/>
      <c r="AJ74" s="172"/>
      <c r="AK74" s="172"/>
      <c r="AL74" s="171"/>
      <c r="AM74" s="171"/>
      <c r="AN74" s="171"/>
      <c r="AO74" s="171"/>
      <c r="AP74" s="171"/>
      <c r="AQ74" s="171"/>
      <c r="AR74" s="171"/>
      <c r="AS74" s="171"/>
      <c r="AT74" s="171"/>
      <c r="AU74" s="171"/>
      <c r="AV74" s="171"/>
      <c r="AW74" s="171"/>
      <c r="AX74" s="171"/>
      <c r="AY74" s="171"/>
      <c r="AZ74" s="171"/>
      <c r="BA74" s="171"/>
      <c r="BB74" s="171"/>
      <c r="BC74" s="171"/>
      <c r="BD74" s="171"/>
      <c r="BE74" s="171"/>
      <c r="BF74" s="172"/>
      <c r="BG74" s="172"/>
      <c r="BH74" s="183"/>
      <c r="BI74" s="183"/>
      <c r="BJ74" s="183"/>
      <c r="BK74" s="210"/>
      <c r="BL74" s="172"/>
      <c r="BM74" s="172"/>
      <c r="BN74" s="172"/>
      <c r="BO74" s="181"/>
      <c r="BP74" s="181"/>
      <c r="BQ74" s="183"/>
      <c r="BR74" s="183"/>
      <c r="BS74" s="183"/>
      <c r="BT74" s="183"/>
      <c r="BU74" s="183"/>
      <c r="BV74" s="183"/>
      <c r="BW74" s="183"/>
      <c r="BX74" s="183"/>
      <c r="BY74" s="183"/>
      <c r="BZ74" s="183"/>
      <c r="CA74" s="183"/>
      <c r="CB74" s="183"/>
      <c r="CC74" s="183"/>
      <c r="CD74" s="183"/>
      <c r="CE74" s="183"/>
      <c r="CF74" s="183"/>
      <c r="CG74" s="175"/>
      <c r="CH74" s="175"/>
      <c r="CI74" s="175"/>
      <c r="CJ74" s="175"/>
      <c r="CK74" s="178"/>
      <c r="CL74" s="175"/>
      <c r="CM74" s="183"/>
      <c r="CN74" s="183"/>
      <c r="CO74" s="183"/>
      <c r="CP74" s="183"/>
      <c r="CQ74" s="187"/>
      <c r="CR74" s="187"/>
      <c r="CS74" s="187"/>
      <c r="CT74" s="184"/>
      <c r="CU74" s="191"/>
    </row>
    <row r="75" spans="1:100" ht="24.95" customHeight="1">
      <c r="AD75" s="199"/>
      <c r="AE75" s="172"/>
      <c r="AF75" s="172"/>
      <c r="AG75" s="172"/>
      <c r="AH75" s="172"/>
      <c r="AI75" s="172" t="s">
        <v>107</v>
      </c>
      <c r="AJ75" s="172" t="s">
        <v>108</v>
      </c>
      <c r="AK75" s="172"/>
      <c r="AL75" s="172" t="s">
        <v>109</v>
      </c>
      <c r="AM75" s="172" t="s">
        <v>110</v>
      </c>
      <c r="AN75" s="172" t="s">
        <v>111</v>
      </c>
      <c r="AO75" s="172" t="s">
        <v>112</v>
      </c>
      <c r="AP75" s="172" t="s">
        <v>109</v>
      </c>
      <c r="AQ75" s="172" t="s">
        <v>110</v>
      </c>
      <c r="AR75" s="172" t="s">
        <v>111</v>
      </c>
      <c r="AS75" s="172" t="s">
        <v>112</v>
      </c>
      <c r="AT75" s="172" t="s">
        <v>109</v>
      </c>
      <c r="AU75" s="172" t="s">
        <v>110</v>
      </c>
      <c r="AV75" s="172" t="s">
        <v>111</v>
      </c>
      <c r="AW75" s="172" t="s">
        <v>112</v>
      </c>
      <c r="AX75" s="172" t="s">
        <v>109</v>
      </c>
      <c r="AY75" s="172" t="s">
        <v>110</v>
      </c>
      <c r="AZ75" s="172" t="s">
        <v>111</v>
      </c>
      <c r="BA75" s="172" t="s">
        <v>112</v>
      </c>
      <c r="BB75" s="172" t="s">
        <v>109</v>
      </c>
      <c r="BC75" s="172" t="s">
        <v>110</v>
      </c>
      <c r="BD75" s="172" t="s">
        <v>111</v>
      </c>
      <c r="BE75" s="172" t="s">
        <v>112</v>
      </c>
      <c r="BF75" s="172"/>
      <c r="BG75" s="172"/>
      <c r="BH75" s="210" t="s">
        <v>113</v>
      </c>
      <c r="BI75" s="187" t="s">
        <v>114</v>
      </c>
      <c r="BJ75" s="187" t="s">
        <v>115</v>
      </c>
      <c r="BK75" s="210"/>
      <c r="BL75" s="172"/>
      <c r="BM75" s="208" t="s">
        <v>10</v>
      </c>
      <c r="BN75" s="208" t="s">
        <v>14</v>
      </c>
      <c r="BO75" s="208" t="s">
        <v>10</v>
      </c>
      <c r="BP75" s="208" t="s">
        <v>14</v>
      </c>
      <c r="BQ75" s="193" t="s">
        <v>116</v>
      </c>
      <c r="BR75" s="184" t="s">
        <v>117</v>
      </c>
      <c r="BS75" s="184" t="s">
        <v>118</v>
      </c>
      <c r="BT75" s="184" t="s">
        <v>119</v>
      </c>
      <c r="BU75" s="184" t="s">
        <v>117</v>
      </c>
      <c r="BV75" s="184" t="s">
        <v>118</v>
      </c>
      <c r="BW75" s="184" t="s">
        <v>119</v>
      </c>
      <c r="BX75" s="184" t="s">
        <v>117</v>
      </c>
      <c r="BY75" s="184" t="s">
        <v>118</v>
      </c>
      <c r="BZ75" s="184" t="s">
        <v>119</v>
      </c>
      <c r="CA75" s="184" t="s">
        <v>117</v>
      </c>
      <c r="CB75" s="184" t="s">
        <v>118</v>
      </c>
      <c r="CC75" s="184" t="s">
        <v>119</v>
      </c>
      <c r="CD75" s="184" t="s">
        <v>117</v>
      </c>
      <c r="CE75" s="184" t="s">
        <v>118</v>
      </c>
      <c r="CF75" s="184" t="s">
        <v>119</v>
      </c>
      <c r="CG75" s="175"/>
      <c r="CH75" s="175"/>
      <c r="CI75" s="175"/>
      <c r="CJ75" s="175"/>
      <c r="CK75" s="178"/>
      <c r="CL75" s="175"/>
      <c r="CM75" s="193" t="s">
        <v>40</v>
      </c>
      <c r="CN75" s="193" t="s">
        <v>42</v>
      </c>
      <c r="CO75" s="193" t="s">
        <v>44</v>
      </c>
      <c r="CP75" s="193" t="s">
        <v>46</v>
      </c>
      <c r="CQ75" s="187"/>
      <c r="CR75" s="187"/>
      <c r="CS75" s="187"/>
      <c r="CT75" s="184"/>
      <c r="CU75" s="191"/>
    </row>
    <row r="76" spans="1:100" ht="18" customHeight="1" thickBot="1">
      <c r="Q76" s="196" t="s">
        <v>16</v>
      </c>
      <c r="R76" s="196"/>
      <c r="S76" s="197"/>
      <c r="T76" s="197"/>
      <c r="U76" s="4" t="s">
        <v>120</v>
      </c>
      <c r="V76" s="197"/>
      <c r="W76" s="197"/>
      <c r="X76" s="28" t="s">
        <v>121</v>
      </c>
      <c r="Y76" s="197"/>
      <c r="Z76" s="197"/>
      <c r="AA76" s="4" t="s">
        <v>122</v>
      </c>
      <c r="AD76" s="200"/>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211"/>
      <c r="BI76" s="188"/>
      <c r="BJ76" s="188"/>
      <c r="BK76" s="211"/>
      <c r="BL76" s="173"/>
      <c r="BM76" s="209"/>
      <c r="BN76" s="209"/>
      <c r="BO76" s="209"/>
      <c r="BP76" s="209"/>
      <c r="BQ76" s="194"/>
      <c r="BR76" s="185"/>
      <c r="BS76" s="185"/>
      <c r="BT76" s="185"/>
      <c r="BU76" s="185"/>
      <c r="BV76" s="185"/>
      <c r="BW76" s="185"/>
      <c r="BX76" s="185"/>
      <c r="BY76" s="185"/>
      <c r="BZ76" s="185"/>
      <c r="CA76" s="185"/>
      <c r="CB76" s="185"/>
      <c r="CC76" s="185"/>
      <c r="CD76" s="185"/>
      <c r="CE76" s="185"/>
      <c r="CF76" s="185"/>
      <c r="CG76" s="176"/>
      <c r="CH76" s="176"/>
      <c r="CI76" s="176"/>
      <c r="CJ76" s="176"/>
      <c r="CK76" s="179"/>
      <c r="CL76" s="176"/>
      <c r="CM76" s="194"/>
      <c r="CN76" s="194"/>
      <c r="CO76" s="194"/>
      <c r="CP76" s="194"/>
      <c r="CQ76" s="188"/>
      <c r="CR76" s="188"/>
      <c r="CS76" s="188"/>
      <c r="CT76" s="185"/>
      <c r="CU76" s="192"/>
      <c r="CV76" s="50" t="str">
        <f>IFERROR(DATEDIF(BG87,CT87,"D")&amp;"日","")</f>
        <v/>
      </c>
    </row>
    <row r="77" spans="1:100" ht="18" customHeight="1">
      <c r="Q77" s="444"/>
      <c r="R77" s="444"/>
      <c r="S77" s="444"/>
      <c r="T77" s="444"/>
      <c r="U77" s="444"/>
      <c r="V77" s="444"/>
      <c r="W77" s="444"/>
      <c r="X77" s="444"/>
      <c r="Y77" s="444"/>
      <c r="Z77" s="444"/>
      <c r="AA77" s="444"/>
      <c r="AD77" s="56" t="s">
        <v>123</v>
      </c>
      <c r="AE77" s="57" t="str">
        <f>L85&amp;"　"&amp;Q85</f>
        <v xml:space="preserve"> 　 </v>
      </c>
      <c r="AF77" s="202" t="str">
        <f>L86&amp;"　"&amp;Q86</f>
        <v xml:space="preserve"> 　 </v>
      </c>
      <c r="AG77" s="204" t="str">
        <f>L87&amp;M87&amp;"/"&amp;P87&amp;"/"&amp;S87</f>
        <v>S//</v>
      </c>
      <c r="AH77" s="202">
        <f>K88</f>
        <v>0</v>
      </c>
      <c r="AI77" s="202" t="b">
        <v>0</v>
      </c>
      <c r="AJ77" s="204" t="str">
        <f>L89&amp;M89&amp;"/"&amp;P89&amp;"/"&amp;S89</f>
        <v>R//</v>
      </c>
      <c r="AK77" s="204"/>
      <c r="AL77" s="202" t="str">
        <f>IF(D93="","-",IF(AT77="-",AP77,"①"&amp;AP77)&amp;IF(AT77="-","","　②"&amp;AT77)&amp;IF(AX77="-","","　③"&amp;AX77)&amp;IF(BB77="-","","　④"&amp;BB77))</f>
        <v>-</v>
      </c>
      <c r="AM77" s="204" t="str">
        <f>IF(D93="","-",IF(AU77="-",AQ77,"①"&amp;AQ77)&amp;IF(AU77="-","","　②"&amp;AU77)&amp;IF(AY77="-","","　③"&amp;AY77)&amp;IF(BC77="-","","　④"&amp;BC77))</f>
        <v>-</v>
      </c>
      <c r="AN77" s="204" t="str">
        <f>IF(D93="","-",IF(AV77="-",AR77,"①"&amp;AR77)&amp;IF(AV77="-","","　②"&amp;AV77)&amp;IF(AZ77="-","","　③"&amp;AZ77)&amp;IF(BD77="-","","　④"&amp;BD77))</f>
        <v>-</v>
      </c>
      <c r="AO77" s="204" t="str">
        <f>IF(D93="","-",IF(AW77="-",AS77,"①"&amp;AS77)&amp;IF(AW77="-","","　②"&amp;AW77)&amp;IF(BA77="-","","　③"&amp;BA77)&amp;IF(BE77="-","","　④"&amp;BE77))</f>
        <v>-</v>
      </c>
      <c r="AP77" s="202" t="str">
        <f>IF(D93="","-",IF(D93="", "-", D93))</f>
        <v>-</v>
      </c>
      <c r="AQ77" s="204" t="str">
        <f>IF(D93="","-",IF(AP77="-","-",L93&amp;M93&amp;"."&amp;P93&amp;"."&amp;S93))</f>
        <v>-</v>
      </c>
      <c r="AR77" s="204" t="str">
        <f>IF(D93="","-",IF(AP77="-","-",L94&amp;M94&amp;"."&amp;P94&amp;"."&amp;S94))</f>
        <v>-</v>
      </c>
      <c r="AS77" s="202" t="str">
        <f>IF(D93="","-",IF(V93="","-",V93))</f>
        <v>-</v>
      </c>
      <c r="AT77" s="206" t="str">
        <f>IF(D95="","-",IF(D95="", "-", D95))</f>
        <v>-</v>
      </c>
      <c r="AU77" s="204" t="str">
        <f>IF(D95="","-",IF(AT77="-","-",L95&amp;M95&amp;"."&amp;P95&amp;"."&amp;S95))</f>
        <v>-</v>
      </c>
      <c r="AV77" s="207" t="str">
        <f>IF(D95="","-",IF(AT77="-","-",L96&amp;M96&amp;"."&amp;P96&amp;"."&amp;S96))</f>
        <v>-</v>
      </c>
      <c r="AW77" s="206" t="str">
        <f>IF(D95="","-",IF(V95="","-",V95))</f>
        <v>-</v>
      </c>
      <c r="AX77" s="202" t="str">
        <f>IF(D97="","-",IF(D97="", "-", D97))</f>
        <v>-</v>
      </c>
      <c r="AY77" s="204" t="str">
        <f>IF(D97="","-",IF(AX77="-","-",L97&amp;M97&amp;"."&amp;P97&amp;"."&amp;S97))</f>
        <v>-</v>
      </c>
      <c r="AZ77" s="204" t="str">
        <f>IF(D97="","-",IF(AX77="-","-",L98&amp;M98&amp;".AH87"&amp;P98&amp;"."&amp;S98))</f>
        <v>-</v>
      </c>
      <c r="BA77" s="202" t="str">
        <f>IF(D97="","-",IF(V97="","-",V97))</f>
        <v>-</v>
      </c>
      <c r="BB77" s="202" t="str">
        <f>IF(D99="","-",IF(D99="", "-", D99))</f>
        <v>-</v>
      </c>
      <c r="BC77" s="204" t="str">
        <f>IF(D99="","-",IF(BB77="-","-",L99&amp;M99&amp;"."&amp;P99&amp;"."&amp;S99))</f>
        <v>-</v>
      </c>
      <c r="BD77" s="204" t="str">
        <f>IF(D99="","-",IF(BB77="-","-",L100&amp;M100&amp;"."&amp;P100&amp;"."&amp;S100))</f>
        <v>-</v>
      </c>
      <c r="BE77" s="202" t="str">
        <f>IF(D99="","-",IF(V99="","-",V99))</f>
        <v>-</v>
      </c>
      <c r="BF77" s="204" t="str">
        <f>L101&amp;M101&amp;"/"&amp;P101&amp;"/"&amp;S101</f>
        <v>R//</v>
      </c>
      <c r="BG77" s="204" t="str">
        <f>L102&amp;M102&amp;"/"&amp;P102&amp;"/"&amp;S102</f>
        <v>R//</v>
      </c>
      <c r="BH77" s="202">
        <f>Q103</f>
        <v>0</v>
      </c>
      <c r="BI77" s="202" t="str">
        <f>Q104</f>
        <v xml:space="preserve"> </v>
      </c>
      <c r="BJ77" s="202" t="str">
        <f>Q105</f>
        <v xml:space="preserve"> </v>
      </c>
      <c r="BK77" s="202" t="str">
        <f>K106</f>
        <v xml:space="preserve"> </v>
      </c>
      <c r="BL77" s="202">
        <f>K107</f>
        <v>0</v>
      </c>
      <c r="BM77" s="202" t="b">
        <v>0</v>
      </c>
      <c r="BN77" s="202" t="b">
        <v>0</v>
      </c>
      <c r="BO77" s="202" t="b">
        <v>0</v>
      </c>
      <c r="BP77" s="202" t="b">
        <v>0</v>
      </c>
      <c r="BQ77" s="213" t="b">
        <v>0</v>
      </c>
      <c r="BR77" s="202" t="str">
        <f>IF(K114="","-",IF(BX77="-",BU77,"①"&amp;BU77))&amp;IF(K116="","",IF(BX77="-","","　②"&amp;BX77))&amp;IF(K118="","",IF(CA77="-","","　③"&amp;CA77))&amp;IF(K120="","",IF(CD77="-","","　④"&amp;CD77))</f>
        <v>-</v>
      </c>
      <c r="BS77" s="202" t="str">
        <f>IF(K114="","-",IF(BY77="-",BV77,"①"&amp;BV77))&amp;IF(K116="","",IF(BY77="-","","　②"&amp;BY77))&amp;IF(K118="","",IF(CB77="-","","　③"&amp;CB77))&amp;IF(K120="","",IF(CE77="-","","　④"&amp;CE77))</f>
        <v>-</v>
      </c>
      <c r="BT77" s="202" t="str">
        <f>IF(K114="","-",IF(BZ77="-",BW77,"①"&amp;BW77))&amp;IF(K116="","",IF(BZ77="-","","　②"&amp;BZ77))&amp;IF(K118="","",IF(CC77="-","","　③"&amp;CC77))&amp;IF(K120="","",IF(CF77="-","","　④"&amp;CF77))</f>
        <v>-</v>
      </c>
      <c r="BU77" s="202" t="str">
        <f>IF(K114="","-",IF(C114="", "-", C114))</f>
        <v>-</v>
      </c>
      <c r="BV77" s="202" t="str">
        <f>IF(K114="","-",IF(C115="", "-", C115))</f>
        <v>-</v>
      </c>
      <c r="BW77" s="202" t="str">
        <f>IF(K114="","-",IF(K114="", "-", K114))</f>
        <v>-</v>
      </c>
      <c r="BX77" s="202" t="str">
        <f>IF(K116="","-",IF(C116="", "-", C116))</f>
        <v>-</v>
      </c>
      <c r="BY77" s="202" t="str">
        <f>IF(K116="","-",IF(C117="", "-", C117))</f>
        <v>-</v>
      </c>
      <c r="BZ77" s="202" t="str">
        <f>IF(K116="","-",IF(K116="", "-", K116))</f>
        <v>-</v>
      </c>
      <c r="CA77" s="202" t="str">
        <f>IF(K118="","-",IF(C118="", "-", C118))</f>
        <v>-</v>
      </c>
      <c r="CB77" s="202" t="str">
        <f>IF(K118="","-",IF(C119="", "-", C119))</f>
        <v>-</v>
      </c>
      <c r="CC77" s="202" t="str">
        <f>IF(K118="","-",IF(K118="", "-", K118))</f>
        <v>-</v>
      </c>
      <c r="CD77" s="202" t="str">
        <f>IF(K120="","-",IF(C120="", "-", C120))</f>
        <v>-</v>
      </c>
      <c r="CE77" s="202" t="str">
        <f>IF(K120="","-",IF(C121="", "-", C121))</f>
        <v>-</v>
      </c>
      <c r="CF77" s="202" t="str">
        <f>IF(K120="","-",IF(K120="", "-", K120))</f>
        <v>-</v>
      </c>
      <c r="CG77" s="202"/>
      <c r="CH77" s="202"/>
      <c r="CI77" s="220">
        <f>B129</f>
        <v>0</v>
      </c>
      <c r="CJ77" s="220">
        <f>F129</f>
        <v>0</v>
      </c>
      <c r="CK77" s="220">
        <f>J129</f>
        <v>0</v>
      </c>
      <c r="CL77" s="202" t="str">
        <f>IF(O129="その他","カ",IF(O129="自営業","ワ",IF(O129="営利法人","ヲ",IF(O129="その他の非営利法人","ル",IF(O129="更生保護法人","ヌ",IF(O129="社会福祉法人","リ",IF(O129="学校法人","チ",IF(O129="一般社団法人又は一般財団法人","ト",IF(O129="公益社団法人又は公益財団法人","ヘ",IF(O129="認可法人","ホ",IF(O129="特殊法人","ニ",IF(O129="国立大学法人","ハ",IF(O129="独立行政法人","ロ",IF(O129="国又は地方公共団体","イ",""))))))))))))))</f>
        <v/>
      </c>
      <c r="CM77" s="58" t="str">
        <f>IF(T129="","",T129)</f>
        <v/>
      </c>
      <c r="CN77" s="58" t="str">
        <f xml:space="preserve"> IF(V129="", "",V129)</f>
        <v/>
      </c>
      <c r="CO77" s="58" t="str">
        <f xml:space="preserve"> IF(X129="", "",X129)</f>
        <v/>
      </c>
      <c r="CP77" s="58" t="str">
        <f>IF(Z129="", "",Z129)</f>
        <v/>
      </c>
      <c r="CQ77" s="204" t="str">
        <f>IF(B132="","",B132)</f>
        <v/>
      </c>
      <c r="CR77" s="215" t="str">
        <f xml:space="preserve"> IF(Q80="", "",Q80)</f>
        <v xml:space="preserve"> </v>
      </c>
      <c r="CS77" s="217" t="str">
        <f>IF(Q82="", "", Q82)</f>
        <v xml:space="preserve"> </v>
      </c>
      <c r="CT77" s="204" t="str">
        <f>Q76&amp;S76&amp;"/"&amp;V76&amp;"/"&amp;Y76</f>
        <v>R//</v>
      </c>
      <c r="CU77" s="204"/>
    </row>
    <row r="78" spans="1:100" ht="18" customHeight="1">
      <c r="C78" s="219" t="s">
        <v>124</v>
      </c>
      <c r="D78" s="219"/>
      <c r="E78" s="219"/>
      <c r="F78" s="219"/>
      <c r="G78" s="219"/>
      <c r="H78" s="219"/>
      <c r="J78" s="2" t="s">
        <v>125</v>
      </c>
      <c r="AD78" s="59"/>
      <c r="AE78" s="60"/>
      <c r="AF78" s="203"/>
      <c r="AG78" s="205"/>
      <c r="AH78" s="203"/>
      <c r="AI78" s="203"/>
      <c r="AJ78" s="205"/>
      <c r="AK78" s="205"/>
      <c r="AL78" s="203"/>
      <c r="AM78" s="205"/>
      <c r="AN78" s="205"/>
      <c r="AO78" s="205"/>
      <c r="AP78" s="203"/>
      <c r="AQ78" s="205"/>
      <c r="AR78" s="205"/>
      <c r="AS78" s="203"/>
      <c r="AT78" s="202"/>
      <c r="AU78" s="205"/>
      <c r="AV78" s="204"/>
      <c r="AW78" s="202"/>
      <c r="AX78" s="203"/>
      <c r="AY78" s="205"/>
      <c r="AZ78" s="205"/>
      <c r="BA78" s="203"/>
      <c r="BB78" s="203"/>
      <c r="BC78" s="205"/>
      <c r="BD78" s="205"/>
      <c r="BE78" s="203"/>
      <c r="BF78" s="205"/>
      <c r="BG78" s="205"/>
      <c r="BH78" s="203"/>
      <c r="BI78" s="203"/>
      <c r="BJ78" s="203"/>
      <c r="BK78" s="203"/>
      <c r="BL78" s="203"/>
      <c r="BM78" s="203"/>
      <c r="BN78" s="203"/>
      <c r="BO78" s="203"/>
      <c r="BP78" s="203"/>
      <c r="BQ78" s="214"/>
      <c r="BR78" s="203"/>
      <c r="BS78" s="203"/>
      <c r="BT78" s="203"/>
      <c r="BU78" s="203"/>
      <c r="BV78" s="203"/>
      <c r="BW78" s="203"/>
      <c r="BX78" s="203"/>
      <c r="BY78" s="203"/>
      <c r="BZ78" s="203"/>
      <c r="CA78" s="203"/>
      <c r="CB78" s="203"/>
      <c r="CC78" s="203"/>
      <c r="CD78" s="203"/>
      <c r="CE78" s="203"/>
      <c r="CF78" s="203"/>
      <c r="CG78" s="203"/>
      <c r="CH78" s="203"/>
      <c r="CI78" s="203"/>
      <c r="CJ78" s="203"/>
      <c r="CK78" s="203"/>
      <c r="CL78" s="203"/>
      <c r="CM78" s="59"/>
      <c r="CN78" s="61"/>
      <c r="CO78" s="61"/>
      <c r="CP78" s="61"/>
      <c r="CQ78" s="205"/>
      <c r="CR78" s="216"/>
      <c r="CS78" s="218"/>
      <c r="CT78" s="205"/>
      <c r="CU78" s="205"/>
    </row>
    <row r="79" spans="1:100" ht="18" customHeight="1">
      <c r="AC79" s="2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row>
    <row r="80" spans="1:100" s="5" customFormat="1" ht="30" customHeight="1">
      <c r="M80" s="224" t="s">
        <v>126</v>
      </c>
      <c r="N80" s="224"/>
      <c r="O80" s="224"/>
      <c r="Q80" s="225" t="s">
        <v>127</v>
      </c>
      <c r="R80" s="225"/>
      <c r="S80" s="225"/>
      <c r="T80" s="225"/>
      <c r="U80" s="225"/>
      <c r="V80" s="225"/>
      <c r="W80" s="225"/>
      <c r="X80" s="225"/>
      <c r="Y80" s="225"/>
      <c r="Z80" s="225"/>
      <c r="AA80" s="225"/>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row>
    <row r="81" spans="2:101" ht="18" customHeight="1">
      <c r="M81" s="219" t="s">
        <v>128</v>
      </c>
      <c r="N81" s="219"/>
      <c r="O81" s="219"/>
      <c r="Q81" s="225"/>
      <c r="R81" s="225"/>
      <c r="S81" s="225"/>
      <c r="T81" s="225"/>
      <c r="U81" s="225"/>
      <c r="V81" s="225"/>
      <c r="W81" s="225"/>
      <c r="X81" s="225"/>
      <c r="Y81" s="225"/>
      <c r="Z81" s="225"/>
      <c r="AA81" s="225"/>
    </row>
    <row r="82" spans="2:101" ht="18" customHeight="1">
      <c r="M82" s="219" t="s">
        <v>129</v>
      </c>
      <c r="N82" s="219"/>
      <c r="O82" s="219"/>
      <c r="Q82" s="226" t="s">
        <v>127</v>
      </c>
      <c r="R82" s="226"/>
      <c r="S82" s="226"/>
      <c r="T82" s="226"/>
      <c r="U82" s="226"/>
      <c r="V82" s="226"/>
      <c r="W82" s="226"/>
      <c r="X82" s="226"/>
      <c r="Y82" s="226"/>
      <c r="Z82" s="226"/>
      <c r="AA82" s="226"/>
    </row>
    <row r="83" spans="2:101" ht="15" customHeight="1"/>
    <row r="84" spans="2:101" ht="34.5" customHeight="1">
      <c r="B84" s="221" t="s">
        <v>130</v>
      </c>
      <c r="C84" s="221"/>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row>
    <row r="85" spans="2:101" ht="17.45" customHeight="1">
      <c r="B85" s="6" t="s">
        <v>131</v>
      </c>
      <c r="C85" s="222" t="s">
        <v>132</v>
      </c>
      <c r="D85" s="222"/>
      <c r="E85" s="222"/>
      <c r="F85" s="222"/>
      <c r="G85" s="222"/>
      <c r="H85" s="222"/>
      <c r="I85" s="222"/>
      <c r="J85" s="7"/>
      <c r="K85" s="160"/>
      <c r="L85" s="445" t="s">
        <v>127</v>
      </c>
      <c r="M85" s="445"/>
      <c r="N85" s="445"/>
      <c r="O85" s="445"/>
      <c r="P85" s="445"/>
      <c r="Q85" s="445" t="s">
        <v>127</v>
      </c>
      <c r="R85" s="445"/>
      <c r="S85" s="445"/>
      <c r="T85" s="445"/>
      <c r="U85" s="445"/>
      <c r="V85" s="445"/>
      <c r="W85" s="445"/>
      <c r="X85" s="445"/>
      <c r="Y85" s="445"/>
      <c r="Z85" s="445"/>
      <c r="AA85" s="446"/>
    </row>
    <row r="86" spans="2:101" ht="24.95" customHeight="1">
      <c r="B86" s="8"/>
      <c r="C86" s="223" t="s">
        <v>133</v>
      </c>
      <c r="D86" s="223"/>
      <c r="E86" s="223"/>
      <c r="F86" s="223"/>
      <c r="G86" s="223"/>
      <c r="H86" s="223"/>
      <c r="I86" s="223"/>
      <c r="J86" s="9"/>
      <c r="K86" s="161"/>
      <c r="L86" s="447" t="s">
        <v>127</v>
      </c>
      <c r="M86" s="447"/>
      <c r="N86" s="447"/>
      <c r="O86" s="447"/>
      <c r="P86" s="447"/>
      <c r="Q86" s="447" t="s">
        <v>127</v>
      </c>
      <c r="R86" s="447"/>
      <c r="S86" s="447"/>
      <c r="T86" s="447"/>
      <c r="U86" s="447"/>
      <c r="V86" s="447"/>
      <c r="W86" s="447"/>
      <c r="X86" s="447"/>
      <c r="Y86" s="447"/>
      <c r="Z86" s="447"/>
      <c r="AA86" s="448"/>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31"/>
    </row>
    <row r="87" spans="2:101" ht="24.95" customHeight="1">
      <c r="B87" s="6" t="s">
        <v>134</v>
      </c>
      <c r="C87" s="222" t="s">
        <v>135</v>
      </c>
      <c r="D87" s="222"/>
      <c r="E87" s="222"/>
      <c r="F87" s="222"/>
      <c r="G87" s="222"/>
      <c r="H87" s="222"/>
      <c r="I87" s="222"/>
      <c r="J87" s="7"/>
      <c r="K87" s="25"/>
      <c r="L87" s="54" t="s">
        <v>136</v>
      </c>
      <c r="M87" s="231"/>
      <c r="N87" s="231"/>
      <c r="O87" s="4" t="s">
        <v>120</v>
      </c>
      <c r="P87" s="231"/>
      <c r="Q87" s="231"/>
      <c r="R87" s="4" t="s">
        <v>137</v>
      </c>
      <c r="S87" s="231"/>
      <c r="T87" s="231"/>
      <c r="U87" s="4" t="s">
        <v>122</v>
      </c>
      <c r="V87" s="4"/>
      <c r="W87" s="21"/>
      <c r="X87" s="21"/>
      <c r="Y87" s="21"/>
      <c r="Z87" s="21"/>
      <c r="AA87" s="26"/>
      <c r="AC87" s="169" t="s">
        <v>138</v>
      </c>
      <c r="AD87" s="64" t="str">
        <f>AD77</f>
        <v>24-2</v>
      </c>
      <c r="AE87" s="165" t="str">
        <f>AE77</f>
        <v xml:space="preserve"> 　 </v>
      </c>
      <c r="AF87" s="164" t="str">
        <f>AF77</f>
        <v xml:space="preserve"> 　 </v>
      </c>
      <c r="AG87" s="70" t="e">
        <f>DATEVALUE(AG77)</f>
        <v>#VALUE!</v>
      </c>
      <c r="AH87" s="166">
        <f>AH77</f>
        <v>0</v>
      </c>
      <c r="AI87" s="65" t="str">
        <f>IF(AI77=TRUE,1,"")</f>
        <v/>
      </c>
      <c r="AJ87" s="70" t="str">
        <f>IF(M89="","-",DATEVALUE(AJ77))</f>
        <v>-</v>
      </c>
      <c r="AK87" s="66"/>
      <c r="AL87" s="63" t="str">
        <f>AL77</f>
        <v>-</v>
      </c>
      <c r="AM87" s="63" t="str">
        <f t="shared" ref="AM87:BE87" si="0">AM77</f>
        <v>-</v>
      </c>
      <c r="AN87" s="63" t="str">
        <f t="shared" si="0"/>
        <v>-</v>
      </c>
      <c r="AO87" s="63" t="str">
        <f t="shared" si="0"/>
        <v>-</v>
      </c>
      <c r="AP87" s="63" t="str">
        <f t="shared" si="0"/>
        <v>-</v>
      </c>
      <c r="AQ87" s="63" t="str">
        <f t="shared" si="0"/>
        <v>-</v>
      </c>
      <c r="AR87" s="63" t="str">
        <f t="shared" si="0"/>
        <v>-</v>
      </c>
      <c r="AS87" s="63" t="str">
        <f t="shared" si="0"/>
        <v>-</v>
      </c>
      <c r="AT87" s="63" t="str">
        <f t="shared" si="0"/>
        <v>-</v>
      </c>
      <c r="AU87" s="63" t="str">
        <f t="shared" si="0"/>
        <v>-</v>
      </c>
      <c r="AV87" s="63" t="str">
        <f t="shared" si="0"/>
        <v>-</v>
      </c>
      <c r="AW87" s="63" t="str">
        <f t="shared" si="0"/>
        <v>-</v>
      </c>
      <c r="AX87" s="63" t="str">
        <f t="shared" si="0"/>
        <v>-</v>
      </c>
      <c r="AY87" s="63" t="str">
        <f t="shared" si="0"/>
        <v>-</v>
      </c>
      <c r="AZ87" s="63" t="str">
        <f t="shared" si="0"/>
        <v>-</v>
      </c>
      <c r="BA87" s="63" t="str">
        <f t="shared" si="0"/>
        <v>-</v>
      </c>
      <c r="BB87" s="63" t="str">
        <f t="shared" si="0"/>
        <v>-</v>
      </c>
      <c r="BC87" s="63" t="str">
        <f t="shared" si="0"/>
        <v>-</v>
      </c>
      <c r="BD87" s="63" t="str">
        <f t="shared" si="0"/>
        <v>-</v>
      </c>
      <c r="BE87" s="63" t="str">
        <f t="shared" si="0"/>
        <v>-</v>
      </c>
      <c r="BF87" s="70" t="e">
        <f>DATEVALUE(BF77)</f>
        <v>#VALUE!</v>
      </c>
      <c r="BG87" s="70" t="e">
        <f>DATEVALUE(BG77)</f>
        <v>#VALUE!</v>
      </c>
      <c r="BH87" s="65">
        <f>BH77</f>
        <v>0</v>
      </c>
      <c r="BI87" s="63" t="str">
        <f>BI77</f>
        <v xml:space="preserve"> </v>
      </c>
      <c r="BJ87" s="63" t="str">
        <f>BJ77</f>
        <v xml:space="preserve"> </v>
      </c>
      <c r="BK87" s="63" t="str">
        <f>BK77</f>
        <v xml:space="preserve"> </v>
      </c>
      <c r="BL87" s="63">
        <f>BL77</f>
        <v>0</v>
      </c>
      <c r="BM87" s="65" t="str">
        <f>IF(BM77=TRUE,1,"")</f>
        <v/>
      </c>
      <c r="BN87" s="65" t="str">
        <f>IF(BN77=TRUE,1,"")</f>
        <v/>
      </c>
      <c r="BO87" s="65" t="str">
        <f>IF(BO77=TRUE,1,"")</f>
        <v/>
      </c>
      <c r="BP87" s="65" t="str">
        <f>IF(BP77=TRUE,1,"")</f>
        <v/>
      </c>
      <c r="BQ87" s="65" t="str">
        <f>IF(BQ77=TRUE,1,"")</f>
        <v/>
      </c>
      <c r="BR87" s="63" t="str">
        <f>BR77</f>
        <v>-</v>
      </c>
      <c r="BS87" s="63" t="str">
        <f t="shared" ref="BS87" si="1">BS77</f>
        <v>-</v>
      </c>
      <c r="BT87" s="63" t="str">
        <f>BT77</f>
        <v>-</v>
      </c>
      <c r="BU87" s="65" t="str">
        <f>BU77</f>
        <v>-</v>
      </c>
      <c r="BV87" s="65" t="str">
        <f t="shared" ref="BV87:CE87" si="2">BV77</f>
        <v>-</v>
      </c>
      <c r="BW87" s="65" t="str">
        <f t="shared" si="2"/>
        <v>-</v>
      </c>
      <c r="BX87" s="65" t="str">
        <f t="shared" si="2"/>
        <v>-</v>
      </c>
      <c r="BY87" s="65" t="str">
        <f t="shared" si="2"/>
        <v>-</v>
      </c>
      <c r="BZ87" s="65" t="str">
        <f t="shared" si="2"/>
        <v>-</v>
      </c>
      <c r="CA87" s="65" t="str">
        <f t="shared" si="2"/>
        <v>-</v>
      </c>
      <c r="CB87" s="65" t="str">
        <f t="shared" si="2"/>
        <v>-</v>
      </c>
      <c r="CC87" s="65" t="str">
        <f t="shared" si="2"/>
        <v>-</v>
      </c>
      <c r="CD87" s="65" t="str">
        <f t="shared" si="2"/>
        <v>-</v>
      </c>
      <c r="CE87" s="65" t="str">
        <f t="shared" si="2"/>
        <v>-</v>
      </c>
      <c r="CF87" s="65" t="str">
        <f>CF77</f>
        <v>-</v>
      </c>
      <c r="CG87" s="65"/>
      <c r="CH87" s="65"/>
      <c r="CI87" s="163">
        <f t="shared" ref="CI87:CS87" si="3">CI77</f>
        <v>0</v>
      </c>
      <c r="CJ87" s="67">
        <f t="shared" si="3"/>
        <v>0</v>
      </c>
      <c r="CK87" s="67">
        <f t="shared" si="3"/>
        <v>0</v>
      </c>
      <c r="CL87" s="65" t="str">
        <f t="shared" si="3"/>
        <v/>
      </c>
      <c r="CM87" s="65" t="str">
        <f t="shared" si="3"/>
        <v/>
      </c>
      <c r="CN87" s="65" t="str">
        <f t="shared" si="3"/>
        <v/>
      </c>
      <c r="CO87" s="65" t="str">
        <f t="shared" si="3"/>
        <v/>
      </c>
      <c r="CP87" s="65" t="str">
        <f t="shared" si="3"/>
        <v/>
      </c>
      <c r="CQ87" s="69" t="str">
        <f>CQ77</f>
        <v/>
      </c>
      <c r="CR87" s="68" t="str">
        <f>CR77</f>
        <v xml:space="preserve"> </v>
      </c>
      <c r="CS87" s="63" t="str">
        <f t="shared" si="3"/>
        <v xml:space="preserve"> </v>
      </c>
      <c r="CT87" s="70" t="e">
        <f>DATEVALUE(CT77)</f>
        <v>#VALUE!</v>
      </c>
      <c r="CU87" s="69"/>
      <c r="CV87" s="31" t="str">
        <f>IFERROR("満"&amp;DATEDIF($AG$87,$BF$87+1,"Y")&amp;"歳","")</f>
        <v/>
      </c>
      <c r="CW87" s="157"/>
    </row>
    <row r="88" spans="2:101" ht="30.6" customHeight="1">
      <c r="B88" s="10" t="s">
        <v>139</v>
      </c>
      <c r="C88" s="232" t="s">
        <v>140</v>
      </c>
      <c r="D88" s="232"/>
      <c r="E88" s="232"/>
      <c r="F88" s="232"/>
      <c r="G88" s="232"/>
      <c r="H88" s="232"/>
      <c r="I88" s="232"/>
      <c r="J88" s="11"/>
      <c r="K88" s="233"/>
      <c r="L88" s="234"/>
      <c r="M88" s="234"/>
      <c r="N88" s="234"/>
      <c r="O88" s="234"/>
      <c r="P88" s="234"/>
      <c r="Q88" s="234"/>
      <c r="R88" s="234"/>
      <c r="S88" s="234"/>
      <c r="T88" s="234"/>
      <c r="U88" s="234"/>
      <c r="V88" s="234"/>
      <c r="W88" s="234"/>
      <c r="X88" s="234"/>
      <c r="Y88" s="234"/>
      <c r="Z88" s="234"/>
      <c r="AA88" s="235"/>
      <c r="CV88" s="157"/>
      <c r="CW88" s="157"/>
    </row>
    <row r="89" spans="2:101" ht="24.95" customHeight="1">
      <c r="B89" s="6" t="s">
        <v>141</v>
      </c>
      <c r="C89" s="222" t="s">
        <v>142</v>
      </c>
      <c r="D89" s="222"/>
      <c r="E89" s="222"/>
      <c r="F89" s="222"/>
      <c r="G89" s="222"/>
      <c r="H89" s="222"/>
      <c r="I89" s="222"/>
      <c r="J89" s="7"/>
      <c r="K89" s="36"/>
      <c r="L89" s="29" t="s">
        <v>143</v>
      </c>
      <c r="M89" s="227"/>
      <c r="N89" s="227"/>
      <c r="O89" s="21" t="s">
        <v>120</v>
      </c>
      <c r="P89" s="227"/>
      <c r="Q89" s="227"/>
      <c r="R89" s="21" t="s">
        <v>121</v>
      </c>
      <c r="S89" s="227"/>
      <c r="T89" s="227"/>
      <c r="U89" s="21" t="s">
        <v>122</v>
      </c>
      <c r="V89" s="21"/>
      <c r="W89" s="37"/>
      <c r="X89" s="37"/>
      <c r="Y89" s="37"/>
      <c r="Z89" s="37"/>
      <c r="AA89" s="38"/>
    </row>
    <row r="90" spans="2:101" ht="24.95" customHeight="1">
      <c r="B90" s="16"/>
      <c r="C90" s="33"/>
      <c r="D90" s="33"/>
      <c r="E90" s="33"/>
      <c r="F90" s="33"/>
      <c r="G90" s="33"/>
      <c r="H90" s="33"/>
      <c r="I90" s="33"/>
      <c r="J90" s="9"/>
      <c r="K90" s="34"/>
      <c r="L90" s="35"/>
      <c r="M90" s="39" t="s">
        <v>144</v>
      </c>
      <c r="N90" s="40"/>
      <c r="O90" s="221" t="s">
        <v>145</v>
      </c>
      <c r="P90" s="221"/>
      <c r="Q90" s="221"/>
      <c r="R90" s="221"/>
      <c r="S90" s="221"/>
      <c r="T90" s="221"/>
      <c r="U90" s="221"/>
      <c r="V90" s="221"/>
      <c r="W90" s="221"/>
      <c r="X90" s="221"/>
      <c r="Y90" s="221"/>
      <c r="Z90" s="221"/>
      <c r="AA90" s="228"/>
    </row>
    <row r="91" spans="2:101" ht="24.95" customHeight="1">
      <c r="B91" s="41" t="s">
        <v>146</v>
      </c>
      <c r="C91" s="229" t="s">
        <v>147</v>
      </c>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30"/>
    </row>
    <row r="92" spans="2:101" ht="20.45" customHeight="1">
      <c r="B92" s="42"/>
      <c r="C92" s="236" t="s">
        <v>109</v>
      </c>
      <c r="D92" s="237"/>
      <c r="E92" s="237"/>
      <c r="F92" s="237"/>
      <c r="G92" s="237"/>
      <c r="H92" s="237"/>
      <c r="I92" s="237"/>
      <c r="J92" s="238"/>
      <c r="K92" s="239" t="s">
        <v>148</v>
      </c>
      <c r="L92" s="240"/>
      <c r="M92" s="240"/>
      <c r="N92" s="240"/>
      <c r="O92" s="240"/>
      <c r="P92" s="240"/>
      <c r="Q92" s="240"/>
      <c r="R92" s="240"/>
      <c r="S92" s="240"/>
      <c r="T92" s="240"/>
      <c r="U92" s="240"/>
      <c r="V92" s="239" t="s">
        <v>112</v>
      </c>
      <c r="W92" s="240"/>
      <c r="X92" s="240"/>
      <c r="Y92" s="240"/>
      <c r="Z92" s="240"/>
      <c r="AA92" s="241"/>
    </row>
    <row r="93" spans="2:101" ht="24.95" customHeight="1">
      <c r="B93" s="42"/>
      <c r="C93" s="43" t="s">
        <v>40</v>
      </c>
      <c r="D93" s="242"/>
      <c r="E93" s="242"/>
      <c r="F93" s="242"/>
      <c r="G93" s="242"/>
      <c r="H93" s="242"/>
      <c r="I93" s="242"/>
      <c r="J93" s="243"/>
      <c r="K93" s="44" t="s">
        <v>149</v>
      </c>
      <c r="L93" s="29" t="s">
        <v>143</v>
      </c>
      <c r="M93" s="227"/>
      <c r="N93" s="227"/>
      <c r="O93" s="21" t="s">
        <v>120</v>
      </c>
      <c r="P93" s="227"/>
      <c r="Q93" s="227"/>
      <c r="R93" s="21" t="s">
        <v>121</v>
      </c>
      <c r="S93" s="227"/>
      <c r="T93" s="227"/>
      <c r="U93" s="21" t="s">
        <v>122</v>
      </c>
      <c r="V93" s="244"/>
      <c r="W93" s="245"/>
      <c r="X93" s="245"/>
      <c r="Y93" s="245"/>
      <c r="Z93" s="245"/>
      <c r="AA93" s="246"/>
      <c r="AI93" s="1" t="str">
        <f>IF($AI$77=TRUE,"禁","")</f>
        <v/>
      </c>
    </row>
    <row r="94" spans="2:101" ht="24.95" customHeight="1">
      <c r="B94" s="42"/>
      <c r="C94" s="8"/>
      <c r="D94" s="221"/>
      <c r="E94" s="221"/>
      <c r="F94" s="221"/>
      <c r="G94" s="221"/>
      <c r="H94" s="221"/>
      <c r="I94" s="221"/>
      <c r="J94" s="228"/>
      <c r="K94" s="45" t="s">
        <v>150</v>
      </c>
      <c r="L94" s="46" t="s">
        <v>143</v>
      </c>
      <c r="M94" s="250"/>
      <c r="N94" s="250"/>
      <c r="O94" s="27" t="s">
        <v>120</v>
      </c>
      <c r="P94" s="250"/>
      <c r="Q94" s="250"/>
      <c r="R94" s="27" t="s">
        <v>121</v>
      </c>
      <c r="S94" s="250"/>
      <c r="T94" s="250"/>
      <c r="U94" s="159" t="s">
        <v>122</v>
      </c>
      <c r="V94" s="247"/>
      <c r="W94" s="248"/>
      <c r="X94" s="248"/>
      <c r="Y94" s="248"/>
      <c r="Z94" s="248"/>
      <c r="AA94" s="249"/>
      <c r="AI94" s="1" t="str">
        <f>IF($AI$77=TRUE,"禁","")</f>
        <v/>
      </c>
    </row>
    <row r="95" spans="2:101" ht="24.95" customHeight="1">
      <c r="B95" s="42"/>
      <c r="C95" s="43" t="s">
        <v>42</v>
      </c>
      <c r="D95" s="251"/>
      <c r="E95" s="251"/>
      <c r="F95" s="251"/>
      <c r="G95" s="251"/>
      <c r="H95" s="251"/>
      <c r="I95" s="251"/>
      <c r="J95" s="252"/>
      <c r="K95" s="44" t="s">
        <v>149</v>
      </c>
      <c r="L95" s="29" t="s">
        <v>143</v>
      </c>
      <c r="M95" s="227"/>
      <c r="N95" s="227"/>
      <c r="O95" s="21" t="s">
        <v>120</v>
      </c>
      <c r="P95" s="227"/>
      <c r="Q95" s="227"/>
      <c r="R95" s="21" t="s">
        <v>121</v>
      </c>
      <c r="S95" s="227"/>
      <c r="T95" s="227"/>
      <c r="U95" s="21" t="s">
        <v>122</v>
      </c>
      <c r="V95" s="244"/>
      <c r="W95" s="245"/>
      <c r="X95" s="245"/>
      <c r="Y95" s="245"/>
      <c r="Z95" s="245"/>
      <c r="AA95" s="246"/>
    </row>
    <row r="96" spans="2:101" ht="24.95" customHeight="1">
      <c r="B96" s="42"/>
      <c r="C96" s="8"/>
      <c r="D96" s="253"/>
      <c r="E96" s="253"/>
      <c r="F96" s="253"/>
      <c r="G96" s="253"/>
      <c r="H96" s="253"/>
      <c r="I96" s="253"/>
      <c r="J96" s="254"/>
      <c r="K96" s="45" t="s">
        <v>150</v>
      </c>
      <c r="L96" s="46" t="s">
        <v>143</v>
      </c>
      <c r="M96" s="250"/>
      <c r="N96" s="250"/>
      <c r="O96" s="27" t="s">
        <v>120</v>
      </c>
      <c r="P96" s="250"/>
      <c r="Q96" s="250"/>
      <c r="R96" s="27" t="s">
        <v>121</v>
      </c>
      <c r="S96" s="250"/>
      <c r="T96" s="250"/>
      <c r="U96" s="159" t="s">
        <v>122</v>
      </c>
      <c r="V96" s="247"/>
      <c r="W96" s="248"/>
      <c r="X96" s="248"/>
      <c r="Y96" s="248"/>
      <c r="Z96" s="248"/>
      <c r="AA96" s="249"/>
    </row>
    <row r="97" spans="2:101" ht="24.95" customHeight="1">
      <c r="B97" s="42"/>
      <c r="C97" s="43" t="s">
        <v>44</v>
      </c>
      <c r="D97" s="251"/>
      <c r="E97" s="251"/>
      <c r="F97" s="251"/>
      <c r="G97" s="251"/>
      <c r="H97" s="251"/>
      <c r="I97" s="251"/>
      <c r="J97" s="252"/>
      <c r="K97" s="44" t="s">
        <v>149</v>
      </c>
      <c r="L97" s="29" t="s">
        <v>143</v>
      </c>
      <c r="M97" s="227"/>
      <c r="N97" s="227"/>
      <c r="O97" s="21" t="s">
        <v>120</v>
      </c>
      <c r="P97" s="227"/>
      <c r="Q97" s="227"/>
      <c r="R97" s="21" t="s">
        <v>121</v>
      </c>
      <c r="S97" s="227"/>
      <c r="T97" s="227"/>
      <c r="U97" s="21" t="s">
        <v>122</v>
      </c>
      <c r="V97" s="244"/>
      <c r="W97" s="245"/>
      <c r="X97" s="245"/>
      <c r="Y97" s="245"/>
      <c r="Z97" s="245"/>
      <c r="AA97" s="246"/>
    </row>
    <row r="98" spans="2:101" ht="24.95" customHeight="1">
      <c r="B98" s="42"/>
      <c r="C98" s="8"/>
      <c r="D98" s="253"/>
      <c r="E98" s="253"/>
      <c r="F98" s="253"/>
      <c r="G98" s="253"/>
      <c r="H98" s="253"/>
      <c r="I98" s="253"/>
      <c r="J98" s="254"/>
      <c r="K98" s="45" t="s">
        <v>150</v>
      </c>
      <c r="L98" s="46" t="s">
        <v>143</v>
      </c>
      <c r="M98" s="250"/>
      <c r="N98" s="250"/>
      <c r="O98" s="27" t="s">
        <v>120</v>
      </c>
      <c r="P98" s="250"/>
      <c r="Q98" s="250"/>
      <c r="R98" s="27" t="s">
        <v>121</v>
      </c>
      <c r="S98" s="250"/>
      <c r="T98" s="250"/>
      <c r="U98" s="159" t="s">
        <v>122</v>
      </c>
      <c r="V98" s="247"/>
      <c r="W98" s="248"/>
      <c r="X98" s="248"/>
      <c r="Y98" s="248"/>
      <c r="Z98" s="248"/>
      <c r="AA98" s="249"/>
    </row>
    <row r="99" spans="2:101" ht="24.95" customHeight="1">
      <c r="B99" s="42"/>
      <c r="C99" s="43" t="s">
        <v>151</v>
      </c>
      <c r="D99" s="251"/>
      <c r="E99" s="251"/>
      <c r="F99" s="251"/>
      <c r="G99" s="251"/>
      <c r="H99" s="251"/>
      <c r="I99" s="251"/>
      <c r="J99" s="252"/>
      <c r="K99" s="44" t="s">
        <v>149</v>
      </c>
      <c r="L99" s="29" t="s">
        <v>143</v>
      </c>
      <c r="M99" s="227"/>
      <c r="N99" s="227"/>
      <c r="O99" s="21" t="s">
        <v>120</v>
      </c>
      <c r="P99" s="227"/>
      <c r="Q99" s="227"/>
      <c r="R99" s="21" t="s">
        <v>121</v>
      </c>
      <c r="S99" s="227"/>
      <c r="T99" s="227"/>
      <c r="U99" s="21" t="s">
        <v>122</v>
      </c>
      <c r="V99" s="244"/>
      <c r="W99" s="245"/>
      <c r="X99" s="245"/>
      <c r="Y99" s="245"/>
      <c r="Z99" s="245"/>
      <c r="AA99" s="246"/>
    </row>
    <row r="100" spans="2:101" ht="24.95" customHeight="1">
      <c r="B100" s="47"/>
      <c r="C100" s="8"/>
      <c r="D100" s="253"/>
      <c r="E100" s="253"/>
      <c r="F100" s="253"/>
      <c r="G100" s="253"/>
      <c r="H100" s="253"/>
      <c r="I100" s="253"/>
      <c r="J100" s="254"/>
      <c r="K100" s="45" t="s">
        <v>150</v>
      </c>
      <c r="L100" s="46" t="s">
        <v>143</v>
      </c>
      <c r="M100" s="250"/>
      <c r="N100" s="250"/>
      <c r="O100" s="27" t="s">
        <v>120</v>
      </c>
      <c r="P100" s="250"/>
      <c r="Q100" s="250"/>
      <c r="R100" s="27" t="s">
        <v>121</v>
      </c>
      <c r="S100" s="250"/>
      <c r="T100" s="250"/>
      <c r="U100" s="159" t="s">
        <v>122</v>
      </c>
      <c r="V100" s="247"/>
      <c r="W100" s="248"/>
      <c r="X100" s="248"/>
      <c r="Y100" s="248"/>
      <c r="Z100" s="248"/>
      <c r="AA100" s="249"/>
    </row>
    <row r="101" spans="2:101" ht="24.95" customHeight="1">
      <c r="B101" s="10" t="s">
        <v>152</v>
      </c>
      <c r="C101" s="232" t="s">
        <v>153</v>
      </c>
      <c r="D101" s="232"/>
      <c r="E101" s="232"/>
      <c r="F101" s="232"/>
      <c r="G101" s="232"/>
      <c r="H101" s="232"/>
      <c r="I101" s="232"/>
      <c r="J101" s="11"/>
      <c r="K101" s="12"/>
      <c r="L101" s="94" t="s">
        <v>143</v>
      </c>
      <c r="M101" s="231"/>
      <c r="N101" s="231"/>
      <c r="O101" s="20" t="s">
        <v>120</v>
      </c>
      <c r="P101" s="231"/>
      <c r="Q101" s="231"/>
      <c r="R101" s="20" t="s">
        <v>137</v>
      </c>
      <c r="S101" s="231"/>
      <c r="T101" s="231"/>
      <c r="U101" s="20" t="s">
        <v>122</v>
      </c>
      <c r="V101" s="20"/>
      <c r="W101" s="20"/>
      <c r="X101" s="20"/>
      <c r="Y101" s="20"/>
      <c r="Z101" s="20"/>
      <c r="AA101" s="13"/>
      <c r="CV101" s="158"/>
      <c r="CW101" s="157"/>
    </row>
    <row r="102" spans="2:101" ht="24.95" customHeight="1">
      <c r="B102" s="10" t="s">
        <v>154</v>
      </c>
      <c r="C102" s="232" t="s">
        <v>155</v>
      </c>
      <c r="D102" s="232"/>
      <c r="E102" s="232"/>
      <c r="F102" s="232"/>
      <c r="G102" s="232"/>
      <c r="H102" s="232"/>
      <c r="I102" s="232"/>
      <c r="J102" s="11"/>
      <c r="K102" s="12"/>
      <c r="L102" s="29" t="s">
        <v>143</v>
      </c>
      <c r="M102" s="231"/>
      <c r="N102" s="231"/>
      <c r="O102" s="20" t="s">
        <v>120</v>
      </c>
      <c r="P102" s="231"/>
      <c r="Q102" s="231"/>
      <c r="R102" s="20" t="s">
        <v>137</v>
      </c>
      <c r="S102" s="231"/>
      <c r="T102" s="231"/>
      <c r="U102" s="4" t="s">
        <v>122</v>
      </c>
      <c r="V102" s="4"/>
      <c r="W102" s="20"/>
      <c r="X102" s="20"/>
      <c r="Y102" s="20"/>
      <c r="Z102" s="20"/>
      <c r="AA102" s="13"/>
    </row>
    <row r="103" spans="2:101" ht="30.6" customHeight="1">
      <c r="B103" s="6" t="s">
        <v>156</v>
      </c>
      <c r="C103" s="222" t="s">
        <v>157</v>
      </c>
      <c r="D103" s="222"/>
      <c r="E103" s="222"/>
      <c r="F103" s="222"/>
      <c r="G103" s="222"/>
      <c r="H103" s="222"/>
      <c r="I103" s="222"/>
      <c r="J103" s="7"/>
      <c r="K103" s="255" t="s">
        <v>158</v>
      </c>
      <c r="L103" s="256"/>
      <c r="M103" s="256"/>
      <c r="N103" s="256"/>
      <c r="O103" s="256"/>
      <c r="P103" s="256"/>
      <c r="Q103" s="256"/>
      <c r="R103" s="256"/>
      <c r="S103" s="256"/>
      <c r="T103" s="256"/>
      <c r="U103" s="256"/>
      <c r="V103" s="256"/>
      <c r="W103" s="256"/>
      <c r="X103" s="256"/>
      <c r="Y103" s="256"/>
      <c r="Z103" s="256"/>
      <c r="AA103" s="257"/>
    </row>
    <row r="104" spans="2:101" ht="27.95" customHeight="1">
      <c r="B104" s="14"/>
      <c r="C104" s="219" t="s">
        <v>159</v>
      </c>
      <c r="D104" s="219"/>
      <c r="E104" s="219"/>
      <c r="F104" s="219"/>
      <c r="G104" s="219"/>
      <c r="H104" s="219"/>
      <c r="I104" s="219"/>
      <c r="J104" s="15"/>
      <c r="K104" s="258" t="s">
        <v>160</v>
      </c>
      <c r="L104" s="259"/>
      <c r="M104" s="259"/>
      <c r="N104" s="259"/>
      <c r="O104" s="259"/>
      <c r="P104" s="259"/>
      <c r="Q104" s="242" t="s">
        <v>127</v>
      </c>
      <c r="R104" s="242"/>
      <c r="S104" s="242"/>
      <c r="T104" s="242"/>
      <c r="U104" s="242"/>
      <c r="V104" s="242"/>
      <c r="W104" s="242"/>
      <c r="X104" s="242"/>
      <c r="Y104" s="242"/>
      <c r="Z104" s="242"/>
      <c r="AA104" s="243"/>
    </row>
    <row r="105" spans="2:101" ht="18" customHeight="1">
      <c r="B105" s="16"/>
      <c r="C105" s="53"/>
      <c r="D105" s="53"/>
      <c r="E105" s="53"/>
      <c r="F105" s="53"/>
      <c r="G105" s="53"/>
      <c r="H105" s="53"/>
      <c r="I105" s="53"/>
      <c r="J105" s="9"/>
      <c r="K105" s="260"/>
      <c r="L105" s="261"/>
      <c r="M105" s="261"/>
      <c r="N105" s="261"/>
      <c r="O105" s="261"/>
      <c r="P105" s="261"/>
      <c r="Q105" s="262" t="s">
        <v>127</v>
      </c>
      <c r="R105" s="262"/>
      <c r="S105" s="262"/>
      <c r="T105" s="262"/>
      <c r="U105" s="262"/>
      <c r="V105" s="262"/>
      <c r="W105" s="262"/>
      <c r="X105" s="262"/>
      <c r="Y105" s="262"/>
      <c r="Z105" s="262"/>
      <c r="AA105" s="263"/>
    </row>
    <row r="106" spans="2:101" ht="30.6" customHeight="1">
      <c r="B106" s="10" t="s">
        <v>161</v>
      </c>
      <c r="C106" s="232" t="s">
        <v>162</v>
      </c>
      <c r="D106" s="232"/>
      <c r="E106" s="232"/>
      <c r="F106" s="232"/>
      <c r="G106" s="232"/>
      <c r="H106" s="232"/>
      <c r="I106" s="232"/>
      <c r="J106" s="11"/>
      <c r="K106" s="233" t="s">
        <v>127</v>
      </c>
      <c r="L106" s="234"/>
      <c r="M106" s="234"/>
      <c r="N106" s="234"/>
      <c r="O106" s="234"/>
      <c r="P106" s="234"/>
      <c r="Q106" s="234"/>
      <c r="R106" s="234"/>
      <c r="S106" s="234"/>
      <c r="T106" s="234"/>
      <c r="U106" s="234"/>
      <c r="V106" s="234"/>
      <c r="W106" s="234"/>
      <c r="X106" s="234"/>
      <c r="Y106" s="234"/>
      <c r="Z106" s="234"/>
      <c r="AA106" s="235"/>
    </row>
    <row r="107" spans="2:101" ht="30.6" customHeight="1">
      <c r="B107" s="10" t="s">
        <v>163</v>
      </c>
      <c r="C107" s="232" t="s">
        <v>164</v>
      </c>
      <c r="D107" s="232"/>
      <c r="E107" s="232"/>
      <c r="F107" s="232"/>
      <c r="G107" s="232"/>
      <c r="H107" s="232"/>
      <c r="I107" s="232"/>
      <c r="J107" s="11"/>
      <c r="K107" s="233"/>
      <c r="L107" s="234"/>
      <c r="M107" s="234"/>
      <c r="N107" s="234"/>
      <c r="O107" s="234"/>
      <c r="P107" s="234"/>
      <c r="Q107" s="234"/>
      <c r="R107" s="234"/>
      <c r="S107" s="234"/>
      <c r="T107" s="234"/>
      <c r="U107" s="234"/>
      <c r="V107" s="234"/>
      <c r="W107" s="234"/>
      <c r="X107" s="234"/>
      <c r="Y107" s="234"/>
      <c r="Z107" s="234"/>
      <c r="AA107" s="235"/>
    </row>
    <row r="108" spans="2:101" ht="24.95" customHeight="1">
      <c r="B108" s="10" t="s">
        <v>165</v>
      </c>
      <c r="C108" s="232" t="s">
        <v>166</v>
      </c>
      <c r="D108" s="232"/>
      <c r="E108" s="232"/>
      <c r="F108" s="232"/>
      <c r="G108" s="232"/>
      <c r="H108" s="232"/>
      <c r="I108" s="232"/>
      <c r="J108" s="232"/>
      <c r="K108" s="232"/>
      <c r="L108" s="232"/>
      <c r="M108" s="232"/>
      <c r="N108" s="232"/>
      <c r="O108" s="232"/>
      <c r="P108" s="232"/>
      <c r="Q108" s="279"/>
      <c r="R108" s="18"/>
      <c r="S108" s="17"/>
      <c r="T108" s="17"/>
      <c r="U108" s="17" t="s">
        <v>10</v>
      </c>
      <c r="V108" s="17"/>
      <c r="W108" s="17"/>
      <c r="X108" s="17"/>
      <c r="Y108" s="17" t="s">
        <v>14</v>
      </c>
      <c r="Z108" s="17"/>
      <c r="AA108" s="11"/>
      <c r="AY108" s="32"/>
    </row>
    <row r="109" spans="2:101" ht="24.95" customHeight="1">
      <c r="B109" s="10" t="s">
        <v>167</v>
      </c>
      <c r="C109" s="232" t="s">
        <v>168</v>
      </c>
      <c r="D109" s="232"/>
      <c r="E109" s="232"/>
      <c r="F109" s="232"/>
      <c r="G109" s="232"/>
      <c r="H109" s="232"/>
      <c r="I109" s="232"/>
      <c r="J109" s="232"/>
      <c r="K109" s="232"/>
      <c r="L109" s="232"/>
      <c r="M109" s="232"/>
      <c r="N109" s="232"/>
      <c r="O109" s="232"/>
      <c r="P109" s="232"/>
      <c r="Q109" s="279"/>
      <c r="R109" s="18"/>
      <c r="S109" s="17"/>
      <c r="T109" s="17"/>
      <c r="U109" s="17" t="s">
        <v>10</v>
      </c>
      <c r="V109" s="17"/>
      <c r="W109" s="17"/>
      <c r="X109" s="17"/>
      <c r="Y109" s="17" t="s">
        <v>14</v>
      </c>
      <c r="Z109" s="17"/>
      <c r="AA109" s="11"/>
      <c r="AY109" s="32"/>
    </row>
    <row r="110" spans="2:101" ht="24.95" customHeight="1">
      <c r="B110" s="6" t="s">
        <v>169</v>
      </c>
      <c r="C110" s="222" t="s">
        <v>170</v>
      </c>
      <c r="D110" s="222"/>
      <c r="E110" s="222"/>
      <c r="F110" s="222"/>
      <c r="G110" s="222"/>
      <c r="H110" s="222"/>
      <c r="I110" s="222"/>
      <c r="J110" s="222"/>
      <c r="K110" s="222"/>
      <c r="L110" s="222"/>
      <c r="M110" s="222"/>
      <c r="N110" s="222"/>
      <c r="O110" s="222"/>
      <c r="P110" s="222"/>
      <c r="Q110" s="222"/>
      <c r="R110" s="48"/>
      <c r="S110" s="48"/>
      <c r="T110" s="48"/>
      <c r="U110" s="48"/>
      <c r="V110" s="48"/>
      <c r="W110" s="48"/>
      <c r="X110" s="48"/>
      <c r="Y110" s="48"/>
      <c r="Z110" s="48"/>
      <c r="AA110" s="49"/>
      <c r="AY110" s="32"/>
    </row>
    <row r="111" spans="2:101" ht="24.95" customHeight="1">
      <c r="B111" s="14"/>
      <c r="D111" s="50"/>
      <c r="E111" s="50"/>
      <c r="F111" s="50"/>
      <c r="G111" s="50"/>
      <c r="H111" s="50"/>
      <c r="I111" s="50"/>
      <c r="J111" s="51" t="s">
        <v>144</v>
      </c>
      <c r="L111" s="261" t="s">
        <v>171</v>
      </c>
      <c r="M111" s="261"/>
      <c r="N111" s="261"/>
      <c r="O111" s="261"/>
      <c r="P111" s="261"/>
      <c r="Q111" s="261"/>
      <c r="R111" s="261"/>
      <c r="S111" s="261"/>
      <c r="T111" s="261"/>
      <c r="U111" s="261"/>
      <c r="V111" s="261"/>
      <c r="W111" s="261"/>
      <c r="X111" s="261"/>
      <c r="Y111" s="261"/>
      <c r="Z111" s="261"/>
      <c r="AA111" s="264"/>
      <c r="AY111" s="32"/>
    </row>
    <row r="112" spans="2:101" ht="17.45" customHeight="1">
      <c r="B112" s="14"/>
      <c r="C112" s="265" t="s">
        <v>132</v>
      </c>
      <c r="D112" s="266"/>
      <c r="E112" s="266"/>
      <c r="F112" s="266"/>
      <c r="G112" s="266"/>
      <c r="H112" s="266"/>
      <c r="I112" s="266"/>
      <c r="J112" s="49"/>
      <c r="K112" s="265" t="s">
        <v>119</v>
      </c>
      <c r="L112" s="266"/>
      <c r="M112" s="266"/>
      <c r="N112" s="266"/>
      <c r="O112" s="266"/>
      <c r="P112" s="266"/>
      <c r="Q112" s="266"/>
      <c r="R112" s="266"/>
      <c r="S112" s="266"/>
      <c r="T112" s="266"/>
      <c r="U112" s="266"/>
      <c r="V112" s="266"/>
      <c r="W112" s="266"/>
      <c r="X112" s="266"/>
      <c r="Y112" s="266"/>
      <c r="Z112" s="266"/>
      <c r="AA112" s="267"/>
      <c r="AY112" s="32"/>
    </row>
    <row r="113" spans="2:69" ht="24.95" customHeight="1">
      <c r="B113" s="14"/>
      <c r="C113" s="268" t="s">
        <v>118</v>
      </c>
      <c r="D113" s="269"/>
      <c r="E113" s="269"/>
      <c r="F113" s="269"/>
      <c r="G113" s="269"/>
      <c r="H113" s="269"/>
      <c r="I113" s="269"/>
      <c r="J113" s="52"/>
      <c r="K113" s="268"/>
      <c r="L113" s="269"/>
      <c r="M113" s="269"/>
      <c r="N113" s="269"/>
      <c r="O113" s="269"/>
      <c r="P113" s="269"/>
      <c r="Q113" s="269"/>
      <c r="R113" s="269"/>
      <c r="S113" s="269"/>
      <c r="T113" s="269"/>
      <c r="U113" s="269"/>
      <c r="V113" s="269"/>
      <c r="W113" s="269"/>
      <c r="X113" s="269"/>
      <c r="Y113" s="269"/>
      <c r="Z113" s="269"/>
      <c r="AA113" s="270"/>
      <c r="AY113" s="32"/>
    </row>
    <row r="114" spans="2:69" ht="15" customHeight="1">
      <c r="B114" s="14"/>
      <c r="C114" s="271"/>
      <c r="D114" s="272"/>
      <c r="E114" s="272"/>
      <c r="F114" s="272"/>
      <c r="G114" s="272"/>
      <c r="H114" s="272"/>
      <c r="I114" s="272"/>
      <c r="J114" s="273"/>
      <c r="K114" s="274"/>
      <c r="L114" s="242"/>
      <c r="M114" s="242"/>
      <c r="N114" s="242"/>
      <c r="O114" s="242"/>
      <c r="P114" s="242"/>
      <c r="Q114" s="242"/>
      <c r="R114" s="242"/>
      <c r="S114" s="242"/>
      <c r="T114" s="242"/>
      <c r="U114" s="242"/>
      <c r="V114" s="242"/>
      <c r="W114" s="242"/>
      <c r="X114" s="242"/>
      <c r="Y114" s="242"/>
      <c r="Z114" s="242"/>
      <c r="AA114" s="243"/>
      <c r="BQ114" s="71" t="str">
        <f>IF($BQ$77=TRUE,"禁","")</f>
        <v/>
      </c>
    </row>
    <row r="115" spans="2:69" ht="27.95" customHeight="1">
      <c r="B115" s="14"/>
      <c r="C115" s="276"/>
      <c r="D115" s="277"/>
      <c r="E115" s="277"/>
      <c r="F115" s="277"/>
      <c r="G115" s="277"/>
      <c r="H115" s="277"/>
      <c r="I115" s="277"/>
      <c r="J115" s="278"/>
      <c r="K115" s="275"/>
      <c r="L115" s="221"/>
      <c r="M115" s="221"/>
      <c r="N115" s="221"/>
      <c r="O115" s="221"/>
      <c r="P115" s="221"/>
      <c r="Q115" s="221"/>
      <c r="R115" s="221"/>
      <c r="S115" s="221"/>
      <c r="T115" s="221"/>
      <c r="U115" s="221"/>
      <c r="V115" s="221"/>
      <c r="W115" s="221"/>
      <c r="X115" s="221"/>
      <c r="Y115" s="221"/>
      <c r="Z115" s="221"/>
      <c r="AA115" s="228"/>
      <c r="BQ115" s="71" t="str">
        <f t="shared" ref="BQ115:BQ121" si="4">IF($BQ$77=TRUE,"禁","")</f>
        <v/>
      </c>
    </row>
    <row r="116" spans="2:69" ht="15" customHeight="1">
      <c r="B116" s="14"/>
      <c r="C116" s="271"/>
      <c r="D116" s="272"/>
      <c r="E116" s="272"/>
      <c r="F116" s="272"/>
      <c r="G116" s="272"/>
      <c r="H116" s="272"/>
      <c r="I116" s="272"/>
      <c r="J116" s="273"/>
      <c r="K116" s="274"/>
      <c r="L116" s="242"/>
      <c r="M116" s="242"/>
      <c r="N116" s="242"/>
      <c r="O116" s="242"/>
      <c r="P116" s="242"/>
      <c r="Q116" s="242"/>
      <c r="R116" s="242"/>
      <c r="S116" s="242"/>
      <c r="T116" s="242"/>
      <c r="U116" s="242"/>
      <c r="V116" s="242"/>
      <c r="W116" s="242"/>
      <c r="X116" s="242"/>
      <c r="Y116" s="242"/>
      <c r="Z116" s="242"/>
      <c r="AA116" s="243"/>
      <c r="BQ116" s="71" t="str">
        <f t="shared" si="4"/>
        <v/>
      </c>
    </row>
    <row r="117" spans="2:69" ht="27.95" customHeight="1">
      <c r="B117" s="14"/>
      <c r="C117" s="276"/>
      <c r="D117" s="277"/>
      <c r="E117" s="277"/>
      <c r="F117" s="277"/>
      <c r="G117" s="277"/>
      <c r="H117" s="277"/>
      <c r="I117" s="277"/>
      <c r="J117" s="278"/>
      <c r="K117" s="275"/>
      <c r="L117" s="221"/>
      <c r="M117" s="221"/>
      <c r="N117" s="221"/>
      <c r="O117" s="221"/>
      <c r="P117" s="221"/>
      <c r="Q117" s="221"/>
      <c r="R117" s="221"/>
      <c r="S117" s="221"/>
      <c r="T117" s="221"/>
      <c r="U117" s="221"/>
      <c r="V117" s="221"/>
      <c r="W117" s="221"/>
      <c r="X117" s="221"/>
      <c r="Y117" s="221"/>
      <c r="Z117" s="221"/>
      <c r="AA117" s="228"/>
      <c r="BQ117" s="71" t="str">
        <f t="shared" si="4"/>
        <v/>
      </c>
    </row>
    <row r="118" spans="2:69" ht="15" customHeight="1">
      <c r="B118" s="14"/>
      <c r="C118" s="271"/>
      <c r="D118" s="272"/>
      <c r="E118" s="272"/>
      <c r="F118" s="272"/>
      <c r="G118" s="272"/>
      <c r="H118" s="272"/>
      <c r="I118" s="272"/>
      <c r="J118" s="273"/>
      <c r="K118" s="274"/>
      <c r="L118" s="242"/>
      <c r="M118" s="242"/>
      <c r="N118" s="242"/>
      <c r="O118" s="242"/>
      <c r="P118" s="242"/>
      <c r="Q118" s="242"/>
      <c r="R118" s="242"/>
      <c r="S118" s="242"/>
      <c r="T118" s="242"/>
      <c r="U118" s="242"/>
      <c r="V118" s="242"/>
      <c r="W118" s="242"/>
      <c r="X118" s="242"/>
      <c r="Y118" s="242"/>
      <c r="Z118" s="242"/>
      <c r="AA118" s="243"/>
      <c r="BQ118" s="71" t="str">
        <f t="shared" si="4"/>
        <v/>
      </c>
    </row>
    <row r="119" spans="2:69" ht="27.95" customHeight="1">
      <c r="B119" s="14"/>
      <c r="C119" s="276"/>
      <c r="D119" s="277"/>
      <c r="E119" s="277"/>
      <c r="F119" s="277"/>
      <c r="G119" s="277"/>
      <c r="H119" s="277"/>
      <c r="I119" s="277"/>
      <c r="J119" s="278"/>
      <c r="K119" s="275"/>
      <c r="L119" s="221"/>
      <c r="M119" s="221"/>
      <c r="N119" s="221"/>
      <c r="O119" s="221"/>
      <c r="P119" s="221"/>
      <c r="Q119" s="221"/>
      <c r="R119" s="221"/>
      <c r="S119" s="221"/>
      <c r="T119" s="221"/>
      <c r="U119" s="221"/>
      <c r="V119" s="221"/>
      <c r="W119" s="221"/>
      <c r="X119" s="221"/>
      <c r="Y119" s="221"/>
      <c r="Z119" s="221"/>
      <c r="AA119" s="228"/>
      <c r="BQ119" s="71" t="str">
        <f t="shared" si="4"/>
        <v/>
      </c>
    </row>
    <row r="120" spans="2:69" ht="15" customHeight="1">
      <c r="B120" s="14"/>
      <c r="C120" s="271"/>
      <c r="D120" s="272"/>
      <c r="E120" s="272"/>
      <c r="F120" s="272"/>
      <c r="G120" s="272"/>
      <c r="H120" s="272"/>
      <c r="I120" s="272"/>
      <c r="J120" s="273"/>
      <c r="K120" s="274"/>
      <c r="L120" s="242"/>
      <c r="M120" s="242"/>
      <c r="N120" s="242"/>
      <c r="O120" s="242"/>
      <c r="P120" s="242"/>
      <c r="Q120" s="242"/>
      <c r="R120" s="242"/>
      <c r="S120" s="242"/>
      <c r="T120" s="242"/>
      <c r="U120" s="242"/>
      <c r="V120" s="242"/>
      <c r="W120" s="242"/>
      <c r="X120" s="242"/>
      <c r="Y120" s="242"/>
      <c r="Z120" s="242"/>
      <c r="AA120" s="243"/>
      <c r="BQ120" s="71" t="str">
        <f t="shared" si="4"/>
        <v/>
      </c>
    </row>
    <row r="121" spans="2:69" ht="27.95" customHeight="1">
      <c r="B121" s="16"/>
      <c r="C121" s="276"/>
      <c r="D121" s="277"/>
      <c r="E121" s="277"/>
      <c r="F121" s="277"/>
      <c r="G121" s="277"/>
      <c r="H121" s="277"/>
      <c r="I121" s="277"/>
      <c r="J121" s="278"/>
      <c r="K121" s="275"/>
      <c r="L121" s="221"/>
      <c r="M121" s="221"/>
      <c r="N121" s="221"/>
      <c r="O121" s="221"/>
      <c r="P121" s="221"/>
      <c r="Q121" s="221"/>
      <c r="R121" s="221"/>
      <c r="S121" s="221"/>
      <c r="T121" s="221"/>
      <c r="U121" s="221"/>
      <c r="V121" s="221"/>
      <c r="W121" s="221"/>
      <c r="X121" s="221"/>
      <c r="Y121" s="221"/>
      <c r="Z121" s="221"/>
      <c r="AA121" s="228"/>
      <c r="BQ121" s="71" t="str">
        <f t="shared" si="4"/>
        <v/>
      </c>
    </row>
    <row r="122" spans="2:69" ht="24.95" customHeight="1">
      <c r="B122" s="24" t="s">
        <v>172</v>
      </c>
      <c r="AY122" s="32"/>
    </row>
    <row r="123" spans="2:69" ht="15" customHeight="1">
      <c r="B123" s="31">
        <v>1</v>
      </c>
      <c r="C123" s="280" t="s">
        <v>173</v>
      </c>
      <c r="D123" s="280"/>
      <c r="E123" s="280"/>
      <c r="F123" s="280"/>
      <c r="G123" s="280"/>
      <c r="H123" s="280"/>
      <c r="I123" s="280"/>
      <c r="J123" s="280"/>
      <c r="K123" s="280"/>
      <c r="L123" s="280"/>
      <c r="M123" s="280"/>
      <c r="N123" s="280"/>
      <c r="O123" s="280"/>
      <c r="P123" s="280"/>
      <c r="Q123" s="280"/>
      <c r="R123" s="280"/>
      <c r="S123" s="280"/>
      <c r="T123" s="280"/>
      <c r="U123" s="280"/>
      <c r="V123" s="280"/>
      <c r="W123" s="280"/>
      <c r="X123" s="280"/>
      <c r="Y123" s="280"/>
      <c r="Z123" s="280"/>
      <c r="AA123" s="280"/>
      <c r="AY123" s="32"/>
    </row>
    <row r="124" spans="2:69" ht="15" customHeight="1">
      <c r="B124" s="31">
        <v>2</v>
      </c>
      <c r="C124" s="281" t="s">
        <v>174</v>
      </c>
      <c r="D124" s="281"/>
      <c r="E124" s="281"/>
      <c r="F124" s="281"/>
      <c r="G124" s="281"/>
      <c r="H124" s="281"/>
      <c r="I124" s="281"/>
      <c r="J124" s="281"/>
      <c r="K124" s="281"/>
      <c r="L124" s="281"/>
      <c r="M124" s="281"/>
      <c r="N124" s="281"/>
      <c r="O124" s="281"/>
      <c r="P124" s="281"/>
      <c r="Q124" s="281"/>
      <c r="R124" s="281"/>
      <c r="S124" s="281"/>
      <c r="T124" s="281"/>
      <c r="U124" s="281"/>
      <c r="V124" s="281"/>
      <c r="W124" s="281"/>
      <c r="X124" s="281"/>
      <c r="Y124" s="281"/>
      <c r="Z124" s="281"/>
      <c r="AA124" s="281"/>
      <c r="AY124" s="32"/>
    </row>
    <row r="125" spans="2:69" ht="51.6" customHeight="1">
      <c r="B125" s="31"/>
      <c r="C125" s="281"/>
      <c r="D125" s="281"/>
      <c r="E125" s="281"/>
      <c r="F125" s="281"/>
      <c r="G125" s="281"/>
      <c r="H125" s="281"/>
      <c r="I125" s="281"/>
      <c r="J125" s="281"/>
      <c r="K125" s="281"/>
      <c r="L125" s="281"/>
      <c r="M125" s="281"/>
      <c r="N125" s="281"/>
      <c r="O125" s="281"/>
      <c r="P125" s="281"/>
      <c r="Q125" s="281"/>
      <c r="R125" s="281"/>
      <c r="S125" s="281"/>
      <c r="T125" s="281"/>
      <c r="U125" s="281"/>
      <c r="V125" s="281"/>
      <c r="W125" s="281"/>
      <c r="X125" s="281"/>
      <c r="Y125" s="281"/>
      <c r="Z125" s="281"/>
      <c r="AA125" s="281"/>
    </row>
    <row r="126" spans="2:69" ht="20.100000000000001" customHeight="1">
      <c r="B126" s="31" t="s">
        <v>175</v>
      </c>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2:69" ht="27" customHeight="1">
      <c r="B127" s="289" t="s">
        <v>96</v>
      </c>
      <c r="C127" s="290"/>
      <c r="D127" s="290"/>
      <c r="E127" s="291"/>
      <c r="F127" s="289" t="s">
        <v>176</v>
      </c>
      <c r="G127" s="290"/>
      <c r="H127" s="290"/>
      <c r="I127" s="291"/>
      <c r="J127" s="289" t="s">
        <v>177</v>
      </c>
      <c r="K127" s="290"/>
      <c r="L127" s="290"/>
      <c r="M127" s="290"/>
      <c r="N127" s="291"/>
      <c r="O127" s="298" t="s">
        <v>178</v>
      </c>
      <c r="P127" s="299"/>
      <c r="Q127" s="299"/>
      <c r="R127" s="299"/>
      <c r="S127" s="300"/>
      <c r="T127" s="310" t="s">
        <v>179</v>
      </c>
      <c r="U127" s="311"/>
      <c r="V127" s="311"/>
      <c r="W127" s="311"/>
      <c r="X127" s="311"/>
      <c r="Y127" s="311"/>
      <c r="Z127" s="311"/>
      <c r="AA127" s="312"/>
      <c r="AD127" s="158"/>
      <c r="AE127" s="158"/>
    </row>
    <row r="128" spans="2:69" ht="15.6" customHeight="1" thickBot="1">
      <c r="B128" s="292"/>
      <c r="C128" s="293"/>
      <c r="D128" s="293"/>
      <c r="E128" s="294"/>
      <c r="F128" s="292"/>
      <c r="G128" s="293"/>
      <c r="H128" s="293"/>
      <c r="I128" s="294"/>
      <c r="J128" s="292"/>
      <c r="K128" s="293"/>
      <c r="L128" s="293"/>
      <c r="M128" s="293"/>
      <c r="N128" s="294"/>
      <c r="O128" s="301"/>
      <c r="P128" s="302"/>
      <c r="Q128" s="302"/>
      <c r="R128" s="302"/>
      <c r="S128" s="303"/>
      <c r="T128" s="304" t="s">
        <v>40</v>
      </c>
      <c r="U128" s="305"/>
      <c r="V128" s="304" t="s">
        <v>42</v>
      </c>
      <c r="W128" s="305"/>
      <c r="X128" s="304" t="s">
        <v>44</v>
      </c>
      <c r="Y128" s="305"/>
      <c r="Z128" s="304" t="s">
        <v>151</v>
      </c>
      <c r="AA128" s="305"/>
      <c r="AD128" s="162"/>
      <c r="AE128" s="162"/>
    </row>
    <row r="129" spans="2:27" ht="24.95" customHeight="1" thickTop="1">
      <c r="B129" s="295"/>
      <c r="C129" s="296"/>
      <c r="D129" s="296"/>
      <c r="E129" s="297"/>
      <c r="F129" s="286"/>
      <c r="G129" s="287"/>
      <c r="H129" s="287"/>
      <c r="I129" s="288"/>
      <c r="J129" s="286"/>
      <c r="K129" s="287"/>
      <c r="L129" s="287"/>
      <c r="M129" s="287"/>
      <c r="N129" s="288"/>
      <c r="O129" s="315"/>
      <c r="P129" s="315"/>
      <c r="Q129" s="315"/>
      <c r="R129" s="315"/>
      <c r="S129" s="315"/>
      <c r="T129" s="313"/>
      <c r="U129" s="285"/>
      <c r="V129" s="313"/>
      <c r="W129" s="285"/>
      <c r="X129" s="313"/>
      <c r="Y129" s="285"/>
      <c r="Z129" s="313"/>
      <c r="AA129" s="314"/>
    </row>
    <row r="130" spans="2:27" ht="18" customHeight="1"/>
    <row r="131" spans="2:27" ht="27.95" customHeight="1" thickBot="1">
      <c r="B131" s="282" t="s">
        <v>180</v>
      </c>
      <c r="C131" s="283"/>
      <c r="D131" s="283"/>
      <c r="E131" s="283"/>
      <c r="F131" s="283"/>
      <c r="G131" s="282" t="s">
        <v>181</v>
      </c>
      <c r="H131" s="283"/>
      <c r="I131" s="283"/>
      <c r="J131" s="283"/>
      <c r="K131" s="283"/>
      <c r="L131" s="283"/>
      <c r="M131" s="283"/>
      <c r="N131" s="283"/>
      <c r="O131" s="283"/>
      <c r="P131" s="283"/>
      <c r="Q131" s="283"/>
      <c r="R131" s="283"/>
      <c r="S131" s="283"/>
      <c r="T131" s="283"/>
      <c r="U131" s="306"/>
    </row>
    <row r="132" spans="2:27" ht="27.6" customHeight="1" thickTop="1">
      <c r="B132" s="284"/>
      <c r="C132" s="285"/>
      <c r="D132" s="285"/>
      <c r="E132" s="285"/>
      <c r="F132" s="285"/>
      <c r="G132" s="307"/>
      <c r="H132" s="308"/>
      <c r="I132" s="308"/>
      <c r="J132" s="308"/>
      <c r="K132" s="308"/>
      <c r="L132" s="308"/>
      <c r="M132" s="308"/>
      <c r="N132" s="308"/>
      <c r="O132" s="308"/>
      <c r="P132" s="308"/>
      <c r="Q132" s="308"/>
      <c r="R132" s="308"/>
      <c r="S132" s="308"/>
      <c r="T132" s="308"/>
      <c r="U132" s="309"/>
    </row>
    <row r="133" spans="2:27" ht="18" customHeight="1"/>
    <row r="134" spans="2:27" ht="18" customHeight="1"/>
    <row r="135" spans="2:27" ht="18" customHeight="1"/>
    <row r="136" spans="2:27" ht="18" customHeight="1"/>
    <row r="137" spans="2:27" ht="18" customHeight="1"/>
    <row r="138" spans="2:27" ht="18" customHeight="1"/>
    <row r="139" spans="2:27" ht="18" customHeight="1"/>
    <row r="140" spans="2:27" ht="18" customHeight="1"/>
    <row r="141" spans="2:27" ht="18" customHeight="1"/>
    <row r="142" spans="2:27" ht="18" customHeight="1"/>
    <row r="143" spans="2:27" ht="18" customHeight="1"/>
    <row r="144" spans="2:27"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sheetData>
  <mergeCells count="277">
    <mergeCell ref="V128:W128"/>
    <mergeCell ref="X128:Y128"/>
    <mergeCell ref="Z128:AA128"/>
    <mergeCell ref="T127:AA127"/>
    <mergeCell ref="V129:W129"/>
    <mergeCell ref="X129:Y129"/>
    <mergeCell ref="Z129:AA129"/>
    <mergeCell ref="T129:U129"/>
    <mergeCell ref="F129:I129"/>
    <mergeCell ref="O129:S129"/>
    <mergeCell ref="B131:F131"/>
    <mergeCell ref="B132:F132"/>
    <mergeCell ref="J129:N129"/>
    <mergeCell ref="J127:N128"/>
    <mergeCell ref="B129:E129"/>
    <mergeCell ref="B127:E128"/>
    <mergeCell ref="F127:I128"/>
    <mergeCell ref="O127:S128"/>
    <mergeCell ref="T128:U128"/>
    <mergeCell ref="G131:U131"/>
    <mergeCell ref="G132:U132"/>
    <mergeCell ref="C120:J120"/>
    <mergeCell ref="K120:AA121"/>
    <mergeCell ref="C121:J121"/>
    <mergeCell ref="C123:AA123"/>
    <mergeCell ref="C124:AA125"/>
    <mergeCell ref="C116:J116"/>
    <mergeCell ref="K116:AA117"/>
    <mergeCell ref="C117:J117"/>
    <mergeCell ref="C118:J118"/>
    <mergeCell ref="K118:AA119"/>
    <mergeCell ref="C119:J119"/>
    <mergeCell ref="C110:Q110"/>
    <mergeCell ref="L111:AA111"/>
    <mergeCell ref="C112:I112"/>
    <mergeCell ref="K112:AA113"/>
    <mergeCell ref="C113:I113"/>
    <mergeCell ref="C114:J114"/>
    <mergeCell ref="K114:AA115"/>
    <mergeCell ref="C115:J115"/>
    <mergeCell ref="C106:I106"/>
    <mergeCell ref="K106:AA106"/>
    <mergeCell ref="C107:I107"/>
    <mergeCell ref="K107:AA107"/>
    <mergeCell ref="C108:Q108"/>
    <mergeCell ref="C109:Q109"/>
    <mergeCell ref="C103:I103"/>
    <mergeCell ref="K103:P103"/>
    <mergeCell ref="Q103:AA103"/>
    <mergeCell ref="C104:I104"/>
    <mergeCell ref="K104:P105"/>
    <mergeCell ref="Q104:AA104"/>
    <mergeCell ref="Q105:AA105"/>
    <mergeCell ref="C101:I101"/>
    <mergeCell ref="M101:N101"/>
    <mergeCell ref="P101:Q101"/>
    <mergeCell ref="S101:T101"/>
    <mergeCell ref="C102:I102"/>
    <mergeCell ref="M102:N102"/>
    <mergeCell ref="P102:Q102"/>
    <mergeCell ref="S102:T102"/>
    <mergeCell ref="D95:J96"/>
    <mergeCell ref="M95:N95"/>
    <mergeCell ref="P95:Q95"/>
    <mergeCell ref="S95:T95"/>
    <mergeCell ref="V95:AA96"/>
    <mergeCell ref="M96:N96"/>
    <mergeCell ref="P96:Q96"/>
    <mergeCell ref="S96:T96"/>
    <mergeCell ref="D99:J100"/>
    <mergeCell ref="M99:N99"/>
    <mergeCell ref="P99:Q99"/>
    <mergeCell ref="S99:T99"/>
    <mergeCell ref="V99:AA100"/>
    <mergeCell ref="M100:N100"/>
    <mergeCell ref="P100:Q100"/>
    <mergeCell ref="S100:T100"/>
    <mergeCell ref="D97:J98"/>
    <mergeCell ref="M97:N97"/>
    <mergeCell ref="P97:Q97"/>
    <mergeCell ref="S97:T97"/>
    <mergeCell ref="V97:AA98"/>
    <mergeCell ref="M98:N98"/>
    <mergeCell ref="P98:Q98"/>
    <mergeCell ref="S98:T98"/>
    <mergeCell ref="C92:J92"/>
    <mergeCell ref="K92:U92"/>
    <mergeCell ref="V92:AA92"/>
    <mergeCell ref="D93:J94"/>
    <mergeCell ref="M93:N93"/>
    <mergeCell ref="P93:Q93"/>
    <mergeCell ref="S93:T93"/>
    <mergeCell ref="V93:AA94"/>
    <mergeCell ref="M94:N94"/>
    <mergeCell ref="P94:Q94"/>
    <mergeCell ref="S94:T94"/>
    <mergeCell ref="C89:I89"/>
    <mergeCell ref="M89:N89"/>
    <mergeCell ref="P89:Q89"/>
    <mergeCell ref="S89:T89"/>
    <mergeCell ref="O90:AA90"/>
    <mergeCell ref="C91:AA91"/>
    <mergeCell ref="C87:I87"/>
    <mergeCell ref="M87:N87"/>
    <mergeCell ref="P87:Q87"/>
    <mergeCell ref="S87:T87"/>
    <mergeCell ref="C88:I88"/>
    <mergeCell ref="K88:AA88"/>
    <mergeCell ref="B84:AA84"/>
    <mergeCell ref="C85:I85"/>
    <mergeCell ref="C86:I86"/>
    <mergeCell ref="M80:O80"/>
    <mergeCell ref="M81:O81"/>
    <mergeCell ref="Q81:AA81"/>
    <mergeCell ref="M82:O82"/>
    <mergeCell ref="Q82:AA82"/>
    <mergeCell ref="Q80:AA80"/>
    <mergeCell ref="Q85:AA85"/>
    <mergeCell ref="L85:P85"/>
    <mergeCell ref="L86:P86"/>
    <mergeCell ref="Q86:AA86"/>
    <mergeCell ref="CQ77:CQ78"/>
    <mergeCell ref="CR77:CR78"/>
    <mergeCell ref="CS77:CS78"/>
    <mergeCell ref="CT77:CT78"/>
    <mergeCell ref="CU77:CU78"/>
    <mergeCell ref="C78:H78"/>
    <mergeCell ref="CG77:CG78"/>
    <mergeCell ref="CH77:CH78"/>
    <mergeCell ref="CI77:CI78"/>
    <mergeCell ref="CJ77:CJ78"/>
    <mergeCell ref="CK77:CK78"/>
    <mergeCell ref="CL77:CL78"/>
    <mergeCell ref="CA77:CA78"/>
    <mergeCell ref="CB77:CB78"/>
    <mergeCell ref="CC77:CC78"/>
    <mergeCell ref="CD77:CD78"/>
    <mergeCell ref="CE77:CE78"/>
    <mergeCell ref="CF77:CF78"/>
    <mergeCell ref="BU77:BU78"/>
    <mergeCell ref="BV77:BV78"/>
    <mergeCell ref="BW77:BW78"/>
    <mergeCell ref="BX77:BX78"/>
    <mergeCell ref="BY77:BY78"/>
    <mergeCell ref="BZ77:BZ78"/>
    <mergeCell ref="BO77:BO78"/>
    <mergeCell ref="BP77:BP78"/>
    <mergeCell ref="BQ77:BQ78"/>
    <mergeCell ref="BR77:BR78"/>
    <mergeCell ref="BS77:BS78"/>
    <mergeCell ref="BT77:BT78"/>
    <mergeCell ref="BI77:BI78"/>
    <mergeCell ref="BJ77:BJ78"/>
    <mergeCell ref="BK77:BK78"/>
    <mergeCell ref="BL77:BL78"/>
    <mergeCell ref="BM77:BM78"/>
    <mergeCell ref="BN77:BN78"/>
    <mergeCell ref="BC77:BC78"/>
    <mergeCell ref="BD77:BD78"/>
    <mergeCell ref="BE77:BE78"/>
    <mergeCell ref="BF77:BF78"/>
    <mergeCell ref="BG77:BG78"/>
    <mergeCell ref="BH77:BH78"/>
    <mergeCell ref="AW77:AW78"/>
    <mergeCell ref="AX77:AX78"/>
    <mergeCell ref="AY77:AY78"/>
    <mergeCell ref="AZ77:AZ78"/>
    <mergeCell ref="BA77:BA78"/>
    <mergeCell ref="BB77:BB78"/>
    <mergeCell ref="BO75:BO76"/>
    <mergeCell ref="BP75:BP76"/>
    <mergeCell ref="BQ75:BQ76"/>
    <mergeCell ref="BR75:BR76"/>
    <mergeCell ref="BS75:BS76"/>
    <mergeCell ref="BT75:BT76"/>
    <mergeCell ref="BE75:BE76"/>
    <mergeCell ref="BH75:BH76"/>
    <mergeCell ref="BI75:BI76"/>
    <mergeCell ref="BJ75:BJ76"/>
    <mergeCell ref="BM75:BM76"/>
    <mergeCell ref="BN75:BN76"/>
    <mergeCell ref="BF73:BF76"/>
    <mergeCell ref="BG73:BG76"/>
    <mergeCell ref="BH73:BJ74"/>
    <mergeCell ref="BK73:BK76"/>
    <mergeCell ref="BL73:BL76"/>
    <mergeCell ref="BM73:BN74"/>
    <mergeCell ref="Q77:AA77"/>
    <mergeCell ref="AF77:AF78"/>
    <mergeCell ref="AG77:AG78"/>
    <mergeCell ref="AH77:AH78"/>
    <mergeCell ref="AI77:AI78"/>
    <mergeCell ref="AJ77:AJ78"/>
    <mergeCell ref="AY75:AY76"/>
    <mergeCell ref="AZ75:AZ76"/>
    <mergeCell ref="BA75:BA76"/>
    <mergeCell ref="AQ77:AQ78"/>
    <mergeCell ref="AR77:AR78"/>
    <mergeCell ref="AS77:AS78"/>
    <mergeCell ref="AT77:AT78"/>
    <mergeCell ref="AU77:AU78"/>
    <mergeCell ref="AV77:AV78"/>
    <mergeCell ref="AK77:AK78"/>
    <mergeCell ref="AL77:AL78"/>
    <mergeCell ref="AM77:AM78"/>
    <mergeCell ref="AN77:AN78"/>
    <mergeCell ref="AO77:AO78"/>
    <mergeCell ref="AP77:AP78"/>
    <mergeCell ref="A74:AA74"/>
    <mergeCell ref="AI75:AI76"/>
    <mergeCell ref="AJ75:AJ76"/>
    <mergeCell ref="AL75:AL76"/>
    <mergeCell ref="AM75:AM76"/>
    <mergeCell ref="AN75:AN76"/>
    <mergeCell ref="Q76:R76"/>
    <mergeCell ref="S76:T76"/>
    <mergeCell ref="V76:W76"/>
    <mergeCell ref="Y76:Z76"/>
    <mergeCell ref="AD73:AD76"/>
    <mergeCell ref="AE73:AE76"/>
    <mergeCell ref="AF73:AF76"/>
    <mergeCell ref="AG73:AG76"/>
    <mergeCell ref="AH73:AH76"/>
    <mergeCell ref="AI73:AJ74"/>
    <mergeCell ref="AK73:AK76"/>
    <mergeCell ref="AL73:AO74"/>
    <mergeCell ref="CM73:CP74"/>
    <mergeCell ref="CQ73:CQ76"/>
    <mergeCell ref="CR73:CR76"/>
    <mergeCell ref="CS73:CS76"/>
    <mergeCell ref="CT73:CT76"/>
    <mergeCell ref="CU73:CU76"/>
    <mergeCell ref="CM75:CM76"/>
    <mergeCell ref="CN75:CN76"/>
    <mergeCell ref="CO75:CO76"/>
    <mergeCell ref="CP75:CP76"/>
    <mergeCell ref="CG73:CG76"/>
    <mergeCell ref="CH73:CH76"/>
    <mergeCell ref="CI73:CI76"/>
    <mergeCell ref="CJ73:CJ76"/>
    <mergeCell ref="CK73:CK76"/>
    <mergeCell ref="CL73:CL76"/>
    <mergeCell ref="BO73:BP74"/>
    <mergeCell ref="BQ73:BT74"/>
    <mergeCell ref="BU73:BW74"/>
    <mergeCell ref="BX73:BZ74"/>
    <mergeCell ref="CA73:CC74"/>
    <mergeCell ref="CD73:CF74"/>
    <mergeCell ref="CD75:CD76"/>
    <mergeCell ref="CE75:CE76"/>
    <mergeCell ref="CF75:CF76"/>
    <mergeCell ref="BU75:BU76"/>
    <mergeCell ref="BV75:BV76"/>
    <mergeCell ref="BW75:BW76"/>
    <mergeCell ref="BX75:BX76"/>
    <mergeCell ref="BY75:BY76"/>
    <mergeCell ref="BZ75:BZ76"/>
    <mergeCell ref="CA75:CA76"/>
    <mergeCell ref="CB75:CB76"/>
    <mergeCell ref="CC75:CC76"/>
    <mergeCell ref="AP73:AS74"/>
    <mergeCell ref="AT73:AW74"/>
    <mergeCell ref="AX73:BA74"/>
    <mergeCell ref="BB73:BE74"/>
    <mergeCell ref="AO75:AO76"/>
    <mergeCell ref="AP75:AP76"/>
    <mergeCell ref="AQ75:AQ76"/>
    <mergeCell ref="AR75:AR76"/>
    <mergeCell ref="BB75:BB76"/>
    <mergeCell ref="BC75:BC76"/>
    <mergeCell ref="BD75:BD76"/>
    <mergeCell ref="AS75:AS76"/>
    <mergeCell ref="AT75:AT76"/>
    <mergeCell ref="AU75:AU76"/>
    <mergeCell ref="AV75:AV76"/>
    <mergeCell ref="AW75:AW76"/>
    <mergeCell ref="AX75:AX76"/>
  </mergeCells>
  <phoneticPr fontId="14"/>
  <conditionalFormatting sqref="G132">
    <cfRule type="cellIs" dxfId="31" priority="20" operator="equal">
      <formula>"②離職時の官職が非管理職（再任用職員）であるため→再任用前の管理職職員としての官職・離職日に修正してください"</formula>
    </cfRule>
  </conditionalFormatting>
  <conditionalFormatting sqref="K85:L85">
    <cfRule type="cellIs" dxfId="30" priority="25" operator="equal">
      <formula>" "</formula>
    </cfRule>
  </conditionalFormatting>
  <conditionalFormatting sqref="K86:L86">
    <cfRule type="cellIs" dxfId="29" priority="26" operator="equal">
      <formula>" "</formula>
    </cfRule>
  </conditionalFormatting>
  <conditionalFormatting sqref="K106:AA106">
    <cfRule type="cellIs" dxfId="28" priority="13" operator="equal">
      <formula>" "</formula>
    </cfRule>
  </conditionalFormatting>
  <conditionalFormatting sqref="K107:AA107">
    <cfRule type="containsText" dxfId="27" priority="14" operator="containsText" text=" ">
      <formula>NOT(ISERROR(SEARCH(" ",K107)))</formula>
    </cfRule>
    <cfRule type="containsText" dxfId="26" priority="15" operator="containsText" text="　">
      <formula>NOT(ISERROR(SEARCH("　",K107)))</formula>
    </cfRule>
  </conditionalFormatting>
  <conditionalFormatting sqref="L85:L86 Q85:Q86">
    <cfRule type="containsText" dxfId="25" priority="16" operator="containsText" text="　">
      <formula>NOT(ISERROR(SEARCH("　",L85)))</formula>
    </cfRule>
  </conditionalFormatting>
  <conditionalFormatting sqref="Q85">
    <cfRule type="cellIs" dxfId="24" priority="19" operator="equal">
      <formula>" "</formula>
    </cfRule>
  </conditionalFormatting>
  <conditionalFormatting sqref="Q86">
    <cfRule type="cellIs" dxfId="23" priority="18" operator="equal">
      <formula>" "</formula>
    </cfRule>
  </conditionalFormatting>
  <conditionalFormatting sqref="Q76:R76">
    <cfRule type="cellIs" dxfId="22" priority="32" operator="equal">
      <formula>1</formula>
    </cfRule>
  </conditionalFormatting>
  <conditionalFormatting sqref="Q80:AA80">
    <cfRule type="cellIs" dxfId="21" priority="3" operator="equal">
      <formula>" "</formula>
    </cfRule>
  </conditionalFormatting>
  <conditionalFormatting sqref="Q82:AA82">
    <cfRule type="cellIs" dxfId="20" priority="1" operator="equal">
      <formula>" "</formula>
    </cfRule>
  </conditionalFormatting>
  <conditionalFormatting sqref="Q104:AA104">
    <cfRule type="cellIs" dxfId="19" priority="28" operator="equal">
      <formula>" "</formula>
    </cfRule>
  </conditionalFormatting>
  <conditionalFormatting sqref="Q105:AA105">
    <cfRule type="cellIs" dxfId="18" priority="27" operator="equal">
      <formula>" "</formula>
    </cfRule>
  </conditionalFormatting>
  <conditionalFormatting sqref="S76:T76">
    <cfRule type="cellIs" dxfId="17" priority="29" operator="equal">
      <formula>1</formula>
    </cfRule>
  </conditionalFormatting>
  <dataValidations xWindow="1057" yWindow="512" count="35">
    <dataValidation allowBlank="1" showInputMessage="1" showErrorMessage="1" prompt="所掌事務を簡潔に記入してください" sqref="V95:AA100" xr:uid="{F6A49F57-49C6-4B46-854F-E75476B1E2A9}"/>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65968D5E-F50B-41E6-B933-A6104856F1F2}"/>
    <dataValidation allowBlank="1" showInputMessage="1" showErrorMessage="1" promptTitle="届出者の氏名―――――――――――" prompt="「姓」と「名」の間は全角１文字空けてください" sqref="Q81:AA81" xr:uid="{FB26F7BC-646D-40FD-8E8C-7AD7BB95D89E}"/>
    <dataValidation type="list" allowBlank="1" showInputMessage="1" showErrorMessage="1" promptTitle="別添：(E)５の欄の官職と再就職先との利害関係の有無" prompt="離職前の求職開始日があった場合はプルダウンより選択してください_x000a_離職前の求職開始日がなかった場合には空欄にして下さい" sqref="T129" xr:uid="{60EDA6B2-D32B-4FBF-97BF-A3CB5321351E}">
      <formula1>$U$4:$U$5</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5:J115 C117:J117 C119:J119 C121:J121" xr:uid="{E4E478E9-F4D3-424F-977E-B4EF4E0520C2}">
      <formula1>BQ115&lt;&gt;"禁"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4:J114 C116:J116 C118:J118 C120:J120" xr:uid="{CA677DBA-9933-47D8-830A-3F7B1E7AC85E}">
      <formula1>BQ114&lt;&gt;"禁"</formula1>
    </dataValidation>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K107:AA107" xr:uid="{5BB11F1E-AF37-440B-A5A8-17B0A62DBD2A}"/>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 sqref="Q104:AA104" xr:uid="{A317DA9F-0DF8-4715-A4A4-5FD88C172A2F}"/>
    <dataValidation allowBlank="1" showInputMessage="1" showErrorMessage="1" promptTitle="再就職先の名称―――――――――――――――――――――――――" prompt="再就職先の名称は、正式名称を記入してください_x000a_（例）【〇】公益財団法人□□、一般財団法人□□、株式会社□□_x000a_       　【×】（財）□□、（一財）□□、（株）□□_x000a_　_x000a_所属する支部、支所、内部組織は本欄ではなく「再就職先における地位」欄に記載してください_x000a_（例）再就職先の名称「学校法人△△」、再就職先の地位「△△大学○○学部教授」_x000a_" sqref="Q103:AA103" xr:uid="{A5A5C53C-B3C5-4A07-A3B4-E5535C3B6EBF}"/>
    <dataValidation allowBlank="1" showInputMessage="1" showErrorMessage="1" promptTitle="離職時の官職――――――――――――――――――――――――" prompt="【本府省内部部局の場合】_x000a_　〇〇省大臣官房審議官（〇〇担当）※担当がある場合は記入_x000a_　○○省大臣官房付 併任 □□課長　※併任がある場合は記入_x000a_【地方支分部局の場合】_x000a_　○○地方局長_x000a_【外局の場合】_x000a_　○○庁□□部長　※外局、外局の地方支分部局等は外局名から記入_x000a_【行政執行法人】_x000a_　独立行政法人〇〇□□部長" sqref="K88:AA88" xr:uid="{FEE868FD-B65F-4DF4-BDF3-21F98743FB51}"/>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5:AA105" xr:uid="{57273C96-BABB-468F-92FC-8988C48A8FD0}"/>
    <dataValidation type="list" allowBlank="1" showInputMessage="1" showErrorMessage="1" sqref="V129 X129 Z129" xr:uid="{765A3E4E-8118-4446-B450-54E9E10291F7}">
      <formula1>$U$4:$U$5</formula1>
    </dataValidation>
    <dataValidation type="list" allowBlank="1" showInputMessage="1" showErrorMessage="1" promptTitle="別添：(A)俸給表――――――――――――――――――" prompt="プルダウンより選択してください_x000a__x000a_【離職時に管理職職員であった者】_x000a_　離職時に適用されていた俸給表を選択してください_x000a_【離職時に管理職職員以外の職員であった者】_x000a_　管理職職員として適用されていた最終の俸給表を選択してください_x000a_＊専門スタッフ職俸給表の適用を受ける職員は、管理職職員に含まれません" sqref="B129" xr:uid="{6225BFE1-8DD1-45FB-B77E-C94AC0994F4E}">
      <formula1>$W$4:$W$23</formula1>
    </dataValidation>
    <dataValidation type="list" allowBlank="1" showInputMessage="1" showErrorMessage="1" promptTitle="別添：(B)職務の級―――――――――――――――――――――" prompt="プルダウンより選択してください_x000a_(A)俸給表欄で職務の級のない俸給表を選択した場合は号俸を選択してください_x000a__x000a_【離職時に管理職職員であった者】_x000a_　離職時に適用されていた職務の級を選択してください_x000a_【離職時に管理職職員以外の職員であった者】_x000a_　管理職職員として適用されていた最終の級を選択してください" sqref="F129:I129" xr:uid="{7B5C425E-A421-45CE-A804-EE3067A250D9}">
      <formula1>$R$4:$R$17</formula1>
    </dataValidation>
    <dataValidation type="list" allowBlank="1" showInputMessage="1" showErrorMessage="1" promptTitle="別添：(C)俸給の特別調整額の区分――――――――――――" prompt="プルダウンより選択してください_x000a_該当がない場合は、「-」を選択してください_x000a__x000a_【離職時に管理職職員であった者】_x000a_　離職時に適用されていた俸給の特別調整額の区分を選択してください_x000a_【離職時に管理職職員以外の職員であった者】_x000a_　管理職職員として適用されていた最終の俸給の特別調整額の区分を選択してください" sqref="J129:N129" xr:uid="{CC5E7E23-866A-4928-B460-C44981E65BD8}">
      <formula1>$S$4:$S$8</formula1>
    </dataValidation>
    <dataValidation type="list" allowBlank="1" showInputMessage="1" showErrorMessage="1" prompt="S：昭和　H：平成　を選択してください" sqref="L87" xr:uid="{40F2B69E-10B0-457E-A34D-C2F0B4663D78}">
      <formula1>$A$3:$A$5</formula1>
    </dataValidation>
    <dataValidation allowBlank="1" showInputMessage="1" showErrorMessage="1" promptTitle="別添：(F)報酬が160万円を超える見込みとなった日―――――" prompt="営利企業への再就職以外の場合で、再就職日時点では年間報酬が160万円を超える見込みではなかったものの、その後、年間報酬が160万円を超える見込みとなったために届出を行う場合には、その超える見込みとなった日を記入して下さい（記入例：R○.○.○）_x000a_それ以外の場合は、空欄にしてください" sqref="B132:F132" xr:uid="{CDA8F4C1-2D5E-4C1C-881F-D6B3639A998E}"/>
    <dataValidation type="list" allowBlank="1" showInputMessage="1" showErrorMessage="1" promptTitle="別添：(D)再就職先区分――" prompt="プルダウンより選択してください" sqref="O129:S129" xr:uid="{90591E64-DD6D-423B-88D1-EC1E2FB9F8FE}">
      <formula1>$L$29:$L$42</formula1>
    </dataValidation>
    <dataValidation type="list" allowBlank="1" showInputMessage="1" showErrorMessage="1" promptTitle="イ　自　―――――――――――――――" prompt="「４離職前の求職開始日」と同日にしてください_x000a_プルダウンから選択してください" sqref="M93:N93" xr:uid="{86FAA01A-F45E-4020-AB88-3D5F20DDE8B5}">
      <formula1>$B$4:$B$67</formula1>
    </dataValidation>
    <dataValidation type="list" allowBlank="1" showInputMessage="1" showErrorMessage="1" promptTitle="イ　自　―――――――――――――――" prompt="「４離職前の求職開始日」と同日にしてください_x000a_プルダウンから選択してください" sqref="P93:Q93" xr:uid="{E8E64EA8-E2B8-4A02-A670-A189DE581FB5}">
      <formula1>$C$4:$C$15</formula1>
    </dataValidation>
    <dataValidation type="list" allowBlank="1" showInputMessage="1" showErrorMessage="1" promptTitle="イ　自　―――――――――――――――" prompt="「４離職前の求職開始日」と同日にしてください_x000a_プルダウンから選択してください" sqref="S93:T93" xr:uid="{9F79D1AB-74D4-441C-B5F8-3701BAD57D83}">
      <formula1>$D$4:$D$34</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M89:N89" xr:uid="{8AB3D623-2EBA-4E4D-8F3D-18481961479C}">
      <formula1>$B$4:$B$67</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P89:Q89" xr:uid="{419F4F8D-6E1B-4158-9BC6-A0E753F528E5}">
      <formula1>$C$4:$C$15</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S89:T89" xr:uid="{AC5C7F26-0DE9-49BC-9A34-51828CC83CC2}">
      <formula1>$D$4:$D$34</formula1>
    </dataValidation>
    <dataValidation allowBlank="1" showInputMessage="1" promptTitle="届出者の住所―――――――――――" prompt="都道府県名から記入してください_x000a_海外の場合には、所在地は国名を含めて記入してください" sqref="Q80:AA80" xr:uid="{82AD7F1F-5B6C-4E8C-B01A-7B536B2C5F26}"/>
    <dataValidation allowBlank="1" showInputMessage="1" showErrorMessage="1" promptTitle="イ～ニ―――――――――――――" prompt="離職前の求職開始日から離職日までの間に在職していた官職、在職期間、職務状況を記入してください_x000a_「４離職前の求職開始日」がなかった場合は、記入不要です" sqref="D95:J100" xr:uid="{8BE651F7-0AC8-4426-926F-8BA565D2039A}"/>
    <dataValidation allowBlank="1" showInputMessage="1" showErrorMessage="1" promptTitle="氏名（姓）―――――――" prompt="スペースは入力しないでください" sqref="L86" xr:uid="{637C5443-2BDA-40C1-8974-BA5BC2844555}"/>
    <dataValidation allowBlank="1" showInputMessage="1" showErrorMessage="1" promptTitle="氏名（名）―――――――" prompt="スペースは入力しないでください" sqref="Q86" xr:uid="{B65A83EB-EF98-422C-AD24-F941CFEF9686}"/>
    <dataValidation allowBlank="1" showInputMessage="1" showErrorMessage="1" promptTitle="氏名（姓）ふりがな―――――" prompt="スペースは入力しないでください" sqref="L85" xr:uid="{201DBA94-ACC3-463D-A401-FC23376F58D4}"/>
    <dataValidation allowBlank="1" showInputMessage="1" showErrorMessage="1" promptTitle="氏名（名）ふりがな―――――" prompt="スペースは入力しないでください" sqref="Q85" xr:uid="{E1AF0D65-5EF5-4F5E-93FC-B1DF88993466}"/>
    <dataValidation type="list" allowBlank="1" showInputMessage="1" showErrorMessage="1" prompt="プルダウンから選択してください" sqref="S76:T76 M87:N87 M94:N102" xr:uid="{990C5945-9AFE-4592-B4CB-F826B8D36143}">
      <formula1>$B$4:$B$67</formula1>
    </dataValidation>
    <dataValidation type="list" allowBlank="1" showInputMessage="1" showErrorMessage="1" prompt="プルダウンから選択してください" sqref="V76:W76 P87:Q87 P94:Q102" xr:uid="{943D594C-738D-45D5-B0B8-FC3B0D390449}">
      <formula1>$C$4:$C$15</formula1>
    </dataValidation>
    <dataValidation type="list" allowBlank="1" showInputMessage="1" showErrorMessage="1" prompt="プルダウンから選択してください" sqref="Y76:Z76 S87:T87 S94:T102" xr:uid="{8C633D8E-36C2-4FA5-997B-E72221C783C6}">
      <formula1>$D$4:$D$34</formula1>
    </dataValidation>
    <dataValidation type="custom" allowBlank="1" showInputMessage="1" showErrorMessage="1" error="「離職前の求職開始日がなかった場合」にチェックが入っている場合、入力できません。" promptTitle="イ～ニ―――――――――――――" prompt="離職前の求職開始日から離職日までの間に在職していた官職、在職期間、職務状況を記入してください_x000a_「４離職前の求職開始日」がなかった場合は、記入不要です" sqref="D93:J94" xr:uid="{342F6109-E91D-4119-B47B-C9DC70E72AB0}">
      <formula1>AI93&lt;&gt;"禁"</formula1>
    </dataValidation>
    <dataValidation type="custom" allowBlank="1" showInputMessage="1" showErrorMessage="1" error="「離職前の求職開始日がなかった場合」にチェックが入っている場合、入力できません。" prompt="所掌事務を簡潔に記入してください" sqref="V93:AA94" xr:uid="{949DBFB5-0C5F-4A24-AE93-A1F4DBDF8749}">
      <formula1>AI93&lt;&gt;"禁"</formula1>
    </dataValidation>
  </dataValidations>
  <printOptions horizontalCentered="1"/>
  <pageMargins left="0.51181102362204722" right="0.51181102362204722" top="0.78740157480314965" bottom="0.35433070866141736" header="0.31496062992125984" footer="0.31496062992125984"/>
  <pageSetup paperSize="9" scale="96" orientation="portrait" r:id="rId1"/>
  <rowBreaks count="1" manualBreakCount="1">
    <brk id="105"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19</xdr:col>
                    <xdr:colOff>31750</xdr:colOff>
                    <xdr:row>107</xdr:row>
                    <xdr:rowOff>69850</xdr:rowOff>
                  </from>
                  <to>
                    <xdr:col>20</xdr:col>
                    <xdr:colOff>88900</xdr:colOff>
                    <xdr:row>107</xdr:row>
                    <xdr:rowOff>279400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23</xdr:col>
                    <xdr:colOff>31750</xdr:colOff>
                    <xdr:row>107</xdr:row>
                    <xdr:rowOff>69850</xdr:rowOff>
                  </from>
                  <to>
                    <xdr:col>24</xdr:col>
                    <xdr:colOff>88900</xdr:colOff>
                    <xdr:row>107</xdr:row>
                    <xdr:rowOff>279400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19</xdr:col>
                    <xdr:colOff>31750</xdr:colOff>
                    <xdr:row>108</xdr:row>
                    <xdr:rowOff>69850</xdr:rowOff>
                  </from>
                  <to>
                    <xdr:col>20</xdr:col>
                    <xdr:colOff>88900</xdr:colOff>
                    <xdr:row>108</xdr:row>
                    <xdr:rowOff>279400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23</xdr:col>
                    <xdr:colOff>31750</xdr:colOff>
                    <xdr:row>108</xdr:row>
                    <xdr:rowOff>69850</xdr:rowOff>
                  </from>
                  <to>
                    <xdr:col>24</xdr:col>
                    <xdr:colOff>88900</xdr:colOff>
                    <xdr:row>108</xdr:row>
                    <xdr:rowOff>279400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13</xdr:col>
                    <xdr:colOff>31750</xdr:colOff>
                    <xdr:row>89</xdr:row>
                    <xdr:rowOff>69850</xdr:rowOff>
                  </from>
                  <to>
                    <xdr:col>14</xdr:col>
                    <xdr:colOff>88900</xdr:colOff>
                    <xdr:row>89</xdr:row>
                    <xdr:rowOff>279400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10</xdr:col>
                    <xdr:colOff>0</xdr:colOff>
                    <xdr:row>110</xdr:row>
                    <xdr:rowOff>69850</xdr:rowOff>
                  </from>
                  <to>
                    <xdr:col>11</xdr:col>
                    <xdr:colOff>69850</xdr:colOff>
                    <xdr:row>110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57" yWindow="512" count="3">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04CF8D0E-7454-47D8-B1E5-CC1EBEFBA3C2}">
          <x14:formula1>
            <xm:f>OFFSET('援助の内容（ひな形）'!$D$5,0,0,COUNTIF('援助の内容（ひな形）'!$D:$D,"&gt;!"),1)</xm:f>
          </x14:formula1>
          <xm:sqref>K114:AA121</xm:sqref>
        </x14:dataValidation>
        <x14:dataValidation type="list" allowBlank="1" showInputMessage="1" promptTitle="再就職先の業務内容――――――――――――" prompt="本人又は所属部署の業務内容ではなく、組織全体の業務内容を記入してください" xr:uid="{05F3DCF7-6CD9-40C7-81B4-6273C0C3D560}">
          <x14:formula1>
            <xm:f>'援助の内容（ひな形）'!$A$30:$A$37</xm:f>
          </x14:formula1>
          <xm:sqref>K106:AA106</xm:sqref>
        </x14:dataValidation>
        <x14:dataValidation type="list" allowBlank="1" showInputMessage="1" showErrorMessage="1" promptTitle="別添：(G)――――――――――――――" prompt="プルダウンより選択してください_x000a_括弧書を記載していない場合は空欄にしてください" xr:uid="{6219E0B6-749A-49F0-9AB3-F2F0F2D5F917}">
          <x14:formula1>
            <xm:f>'援助の内容（ひな形）'!$B$30:$B$33</xm:f>
          </x14:formula1>
          <xm:sqref>G132:U132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BCE8-8755-4828-B6C7-28968F6A8D91}">
  <dimension ref="A1:BD177"/>
  <sheetViews>
    <sheetView showGridLines="0" view="pageBreakPreview" zoomScale="90" zoomScaleNormal="100" zoomScaleSheetLayoutView="90" workbookViewId="0"/>
  </sheetViews>
  <sheetFormatPr defaultColWidth="9" defaultRowHeight="12.95"/>
  <cols>
    <col min="1" max="1" width="2.140625" style="2" customWidth="1"/>
    <col min="2" max="2" width="3.140625" style="2" customWidth="1"/>
    <col min="3" max="3" width="3" style="2" customWidth="1"/>
    <col min="4" max="4" width="4.85546875" style="2" customWidth="1"/>
    <col min="5" max="7" width="3.140625" style="2" customWidth="1"/>
    <col min="8" max="8" width="4" style="2" customWidth="1"/>
    <col min="9" max="9" width="3.140625" style="2" customWidth="1"/>
    <col min="10" max="10" width="2.42578125" style="2" customWidth="1"/>
    <col min="11" max="27" width="3.140625" style="2" customWidth="1"/>
    <col min="28" max="28" width="1.85546875" style="2" customWidth="1"/>
    <col min="29" max="30" width="12.140625" style="2" hidden="1" customWidth="1"/>
    <col min="31" max="31" width="18" style="2" hidden="1" customWidth="1"/>
    <col min="32" max="39" width="20.5703125" style="2" hidden="1" customWidth="1"/>
    <col min="40" max="53" width="10.5703125" style="2" hidden="1" customWidth="1"/>
    <col min="54" max="55" width="20.5703125" style="2" hidden="1" customWidth="1"/>
    <col min="56" max="56" width="4.140625" style="2" hidden="1" customWidth="1"/>
    <col min="57" max="59" width="20.5703125" style="2" customWidth="1"/>
    <col min="60" max="62" width="3.140625" style="2" customWidth="1"/>
    <col min="63" max="63" width="9" style="2"/>
    <col min="64" max="64" width="14.5703125" style="2" customWidth="1"/>
    <col min="65" max="66" width="9" style="2"/>
    <col min="67" max="67" width="9.5703125" style="2" customWidth="1"/>
    <col min="68" max="16384" width="9" style="2"/>
  </cols>
  <sheetData>
    <row r="1" spans="1:6" ht="7.5" customHeight="1" thickBot="1"/>
    <row r="2" spans="1:6" ht="18" hidden="1" customHeight="1">
      <c r="A2" s="2" t="s">
        <v>0</v>
      </c>
      <c r="B2" s="23" t="s">
        <v>1</v>
      </c>
      <c r="C2" s="23" t="s">
        <v>2</v>
      </c>
      <c r="D2" s="23" t="s">
        <v>3</v>
      </c>
      <c r="E2" s="23"/>
    </row>
    <row r="3" spans="1:6" ht="18" hidden="1" customHeight="1">
      <c r="B3" s="23"/>
      <c r="C3" s="23"/>
      <c r="D3" s="23"/>
      <c r="E3" s="23"/>
    </row>
    <row r="4" spans="1:6" ht="18" hidden="1" customHeight="1">
      <c r="A4" s="2" t="s">
        <v>8</v>
      </c>
      <c r="B4" s="2">
        <v>1</v>
      </c>
      <c r="C4" s="2">
        <v>1</v>
      </c>
      <c r="D4" s="2">
        <v>1</v>
      </c>
      <c r="E4" s="2">
        <v>20</v>
      </c>
      <c r="F4" s="2">
        <v>20</v>
      </c>
    </row>
    <row r="5" spans="1:6" ht="18" hidden="1" customHeight="1">
      <c r="A5" s="2" t="s">
        <v>12</v>
      </c>
      <c r="B5" s="2">
        <v>2</v>
      </c>
      <c r="C5" s="2">
        <v>2</v>
      </c>
      <c r="D5" s="2">
        <v>2</v>
      </c>
      <c r="E5" s="2">
        <v>21</v>
      </c>
      <c r="F5" s="2">
        <v>21</v>
      </c>
    </row>
    <row r="6" spans="1:6" ht="18" hidden="1" customHeight="1">
      <c r="B6" s="2">
        <v>3</v>
      </c>
      <c r="C6" s="2">
        <v>3</v>
      </c>
      <c r="D6" s="2">
        <v>3</v>
      </c>
      <c r="E6" s="1">
        <v>22</v>
      </c>
      <c r="F6" s="2">
        <v>22</v>
      </c>
    </row>
    <row r="7" spans="1:6" ht="18" hidden="1" customHeight="1">
      <c r="B7" s="2">
        <v>4</v>
      </c>
      <c r="C7" s="2">
        <v>4</v>
      </c>
      <c r="D7" s="2">
        <v>4</v>
      </c>
      <c r="E7" s="2">
        <v>23</v>
      </c>
      <c r="F7" s="2">
        <v>23</v>
      </c>
    </row>
    <row r="8" spans="1:6" ht="18" hidden="1" customHeight="1">
      <c r="B8" s="2">
        <v>5</v>
      </c>
      <c r="C8" s="2">
        <v>5</v>
      </c>
      <c r="D8" s="2">
        <v>5</v>
      </c>
      <c r="E8" s="1">
        <v>24</v>
      </c>
      <c r="F8" s="2">
        <v>24</v>
      </c>
    </row>
    <row r="9" spans="1:6" ht="18" hidden="1" customHeight="1">
      <c r="B9" s="2">
        <v>6</v>
      </c>
      <c r="C9" s="2">
        <v>6</v>
      </c>
      <c r="D9" s="2">
        <v>6</v>
      </c>
      <c r="E9" s="2">
        <v>25</v>
      </c>
      <c r="F9" s="2">
        <v>25</v>
      </c>
    </row>
    <row r="10" spans="1:6" ht="18" hidden="1" customHeight="1">
      <c r="B10" s="2">
        <v>7</v>
      </c>
      <c r="C10" s="2">
        <v>7</v>
      </c>
      <c r="D10" s="2">
        <v>7</v>
      </c>
      <c r="E10" s="2">
        <v>26</v>
      </c>
      <c r="F10" s="2">
        <v>26</v>
      </c>
    </row>
    <row r="11" spans="1:6" ht="18" hidden="1" customHeight="1">
      <c r="B11" s="2">
        <v>8</v>
      </c>
      <c r="C11" s="2">
        <v>8</v>
      </c>
      <c r="D11" s="2">
        <v>8</v>
      </c>
      <c r="E11" s="2">
        <v>27</v>
      </c>
      <c r="F11" s="2">
        <v>27</v>
      </c>
    </row>
    <row r="12" spans="1:6" ht="18" hidden="1" customHeight="1">
      <c r="B12" s="2">
        <v>9</v>
      </c>
      <c r="C12" s="2">
        <v>9</v>
      </c>
      <c r="D12" s="2">
        <v>9</v>
      </c>
      <c r="E12" s="1">
        <v>28</v>
      </c>
      <c r="F12" s="2">
        <v>28</v>
      </c>
    </row>
    <row r="13" spans="1:6" ht="18" hidden="1" customHeight="1">
      <c r="B13" s="2">
        <v>10</v>
      </c>
      <c r="C13" s="2">
        <v>10</v>
      </c>
      <c r="D13" s="2">
        <v>10</v>
      </c>
      <c r="E13" s="2">
        <v>29</v>
      </c>
      <c r="F13" s="2">
        <v>29</v>
      </c>
    </row>
    <row r="14" spans="1:6" ht="18" hidden="1" customHeight="1">
      <c r="B14" s="2">
        <v>11</v>
      </c>
      <c r="C14" s="2">
        <v>11</v>
      </c>
      <c r="D14" s="2">
        <v>11</v>
      </c>
      <c r="E14" s="1">
        <v>30</v>
      </c>
      <c r="F14" s="2">
        <v>30</v>
      </c>
    </row>
    <row r="15" spans="1:6" ht="18" hidden="1" customHeight="1">
      <c r="B15" s="2">
        <v>12</v>
      </c>
      <c r="C15" s="2">
        <v>12</v>
      </c>
      <c r="D15" s="2">
        <v>12</v>
      </c>
    </row>
    <row r="16" spans="1:6" ht="18" hidden="1" customHeight="1">
      <c r="B16" s="2">
        <v>13</v>
      </c>
      <c r="D16" s="2">
        <v>13</v>
      </c>
    </row>
    <row r="17" spans="2:4" ht="18" hidden="1" customHeight="1">
      <c r="B17" s="2">
        <v>14</v>
      </c>
      <c r="D17" s="2">
        <v>14</v>
      </c>
    </row>
    <row r="18" spans="2:4" ht="18" hidden="1" customHeight="1">
      <c r="B18" s="2">
        <v>15</v>
      </c>
      <c r="D18" s="2">
        <v>15</v>
      </c>
    </row>
    <row r="19" spans="2:4" ht="18" hidden="1" customHeight="1">
      <c r="B19" s="2">
        <v>16</v>
      </c>
      <c r="D19" s="2">
        <v>16</v>
      </c>
    </row>
    <row r="20" spans="2:4" ht="18" hidden="1" customHeight="1">
      <c r="B20" s="2">
        <v>17</v>
      </c>
      <c r="D20" s="2">
        <v>17</v>
      </c>
    </row>
    <row r="21" spans="2:4" ht="18" hidden="1" customHeight="1">
      <c r="B21" s="2">
        <v>18</v>
      </c>
      <c r="D21" s="2">
        <v>18</v>
      </c>
    </row>
    <row r="22" spans="2:4" ht="18" hidden="1" customHeight="1">
      <c r="B22" s="2">
        <v>19</v>
      </c>
      <c r="D22" s="2">
        <v>19</v>
      </c>
    </row>
    <row r="23" spans="2:4" ht="18" hidden="1" customHeight="1">
      <c r="B23" s="2">
        <v>20</v>
      </c>
      <c r="D23" s="2">
        <v>20</v>
      </c>
    </row>
    <row r="24" spans="2:4" ht="18" hidden="1" customHeight="1">
      <c r="B24" s="2">
        <v>21</v>
      </c>
      <c r="D24" s="2">
        <v>21</v>
      </c>
    </row>
    <row r="25" spans="2:4" ht="18" hidden="1" customHeight="1">
      <c r="B25" s="2">
        <v>22</v>
      </c>
      <c r="D25" s="2">
        <v>22</v>
      </c>
    </row>
    <row r="26" spans="2:4" ht="18" hidden="1" customHeight="1">
      <c r="B26" s="2">
        <v>23</v>
      </c>
      <c r="D26" s="2">
        <v>23</v>
      </c>
    </row>
    <row r="27" spans="2:4" ht="18" hidden="1" customHeight="1">
      <c r="B27" s="2">
        <v>24</v>
      </c>
      <c r="D27" s="2">
        <v>24</v>
      </c>
    </row>
    <row r="28" spans="2:4" ht="18" hidden="1" customHeight="1">
      <c r="B28" s="2">
        <v>25</v>
      </c>
      <c r="D28" s="2">
        <v>25</v>
      </c>
    </row>
    <row r="29" spans="2:4" ht="18" hidden="1" customHeight="1">
      <c r="B29" s="2">
        <v>26</v>
      </c>
      <c r="D29" s="2">
        <v>26</v>
      </c>
    </row>
    <row r="30" spans="2:4" ht="18" hidden="1" customHeight="1">
      <c r="B30" s="2">
        <v>27</v>
      </c>
      <c r="D30" s="2">
        <v>27</v>
      </c>
    </row>
    <row r="31" spans="2:4" ht="18" hidden="1" customHeight="1">
      <c r="B31" s="2">
        <v>28</v>
      </c>
      <c r="D31" s="2">
        <v>28</v>
      </c>
    </row>
    <row r="32" spans="2:4" ht="18" hidden="1" customHeight="1">
      <c r="B32" s="2">
        <v>29</v>
      </c>
      <c r="D32" s="2">
        <v>29</v>
      </c>
    </row>
    <row r="33" spans="2:4" ht="18" hidden="1" customHeight="1">
      <c r="B33" s="2">
        <v>30</v>
      </c>
      <c r="D33" s="2">
        <v>30</v>
      </c>
    </row>
    <row r="34" spans="2:4" ht="18" hidden="1" customHeight="1">
      <c r="B34" s="2">
        <v>31</v>
      </c>
      <c r="D34" s="2">
        <v>31</v>
      </c>
    </row>
    <row r="35" spans="2:4" ht="18" hidden="1" customHeight="1">
      <c r="B35" s="2">
        <v>32</v>
      </c>
    </row>
    <row r="36" spans="2:4" ht="18" hidden="1" customHeight="1">
      <c r="B36" s="2">
        <v>33</v>
      </c>
    </row>
    <row r="37" spans="2:4" ht="18" hidden="1" customHeight="1">
      <c r="B37" s="2">
        <v>34</v>
      </c>
    </row>
    <row r="38" spans="2:4" ht="18" hidden="1" customHeight="1">
      <c r="B38" s="2">
        <v>35</v>
      </c>
    </row>
    <row r="39" spans="2:4" ht="18" hidden="1" customHeight="1">
      <c r="B39" s="2">
        <v>36</v>
      </c>
    </row>
    <row r="40" spans="2:4" ht="18" hidden="1" customHeight="1">
      <c r="B40" s="2">
        <v>37</v>
      </c>
    </row>
    <row r="41" spans="2:4" ht="18" hidden="1" customHeight="1">
      <c r="B41" s="2">
        <v>38</v>
      </c>
    </row>
    <row r="42" spans="2:4" ht="18" hidden="1" customHeight="1">
      <c r="B42" s="2">
        <v>39</v>
      </c>
    </row>
    <row r="43" spans="2:4" ht="18" hidden="1" customHeight="1">
      <c r="B43" s="2">
        <v>40</v>
      </c>
    </row>
    <row r="44" spans="2:4" ht="18" hidden="1" customHeight="1">
      <c r="B44" s="2">
        <v>41</v>
      </c>
    </row>
    <row r="45" spans="2:4" ht="18" hidden="1" customHeight="1">
      <c r="B45" s="2">
        <v>42</v>
      </c>
    </row>
    <row r="46" spans="2:4" ht="18" hidden="1" customHeight="1">
      <c r="B46" s="2">
        <v>43</v>
      </c>
    </row>
    <row r="47" spans="2:4" ht="18" hidden="1" customHeight="1">
      <c r="B47" s="2">
        <v>44</v>
      </c>
    </row>
    <row r="48" spans="2:4" ht="18" hidden="1" customHeight="1">
      <c r="B48" s="2">
        <v>45</v>
      </c>
    </row>
    <row r="49" spans="2:2" ht="18" hidden="1" customHeight="1">
      <c r="B49" s="2">
        <v>46</v>
      </c>
    </row>
    <row r="50" spans="2:2" ht="18" hidden="1" customHeight="1">
      <c r="B50" s="2">
        <v>47</v>
      </c>
    </row>
    <row r="51" spans="2:2" ht="18" hidden="1" customHeight="1">
      <c r="B51" s="2">
        <v>48</v>
      </c>
    </row>
    <row r="52" spans="2:2" ht="18" hidden="1" customHeight="1">
      <c r="B52" s="2">
        <v>49</v>
      </c>
    </row>
    <row r="53" spans="2:2" ht="18" hidden="1" customHeight="1">
      <c r="B53" s="2">
        <v>50</v>
      </c>
    </row>
    <row r="54" spans="2:2" ht="18" hidden="1" customHeight="1">
      <c r="B54" s="2">
        <v>51</v>
      </c>
    </row>
    <row r="55" spans="2:2" ht="18" hidden="1" customHeight="1">
      <c r="B55" s="2">
        <v>52</v>
      </c>
    </row>
    <row r="56" spans="2:2" ht="18" hidden="1" customHeight="1">
      <c r="B56" s="2">
        <v>53</v>
      </c>
    </row>
    <row r="57" spans="2:2" ht="18" hidden="1" customHeight="1">
      <c r="B57" s="2">
        <v>54</v>
      </c>
    </row>
    <row r="58" spans="2:2" ht="18" hidden="1" customHeight="1">
      <c r="B58" s="2">
        <v>55</v>
      </c>
    </row>
    <row r="59" spans="2:2" ht="18" hidden="1" customHeight="1">
      <c r="B59" s="2">
        <v>56</v>
      </c>
    </row>
    <row r="60" spans="2:2" ht="18" hidden="1" customHeight="1">
      <c r="B60" s="2">
        <v>57</v>
      </c>
    </row>
    <row r="61" spans="2:2" ht="18" hidden="1" customHeight="1">
      <c r="B61" s="2">
        <v>58</v>
      </c>
    </row>
    <row r="62" spans="2:2" ht="18" hidden="1" customHeight="1">
      <c r="B62" s="2">
        <v>59</v>
      </c>
    </row>
    <row r="63" spans="2:2" ht="18" hidden="1" customHeight="1">
      <c r="B63" s="2">
        <v>60</v>
      </c>
    </row>
    <row r="64" spans="2:2" ht="18" hidden="1" customHeight="1">
      <c r="B64" s="2">
        <v>61</v>
      </c>
    </row>
    <row r="65" spans="1:55" ht="18" hidden="1" customHeight="1">
      <c r="B65" s="2">
        <v>62</v>
      </c>
    </row>
    <row r="66" spans="1:55" ht="18" hidden="1" customHeight="1">
      <c r="B66" s="2">
        <v>63</v>
      </c>
    </row>
    <row r="67" spans="1:55" ht="18" hidden="1" customHeight="1">
      <c r="B67" s="2">
        <v>64</v>
      </c>
    </row>
    <row r="68" spans="1:55" ht="18" hidden="1" customHeight="1"/>
    <row r="69" spans="1:55" ht="18" hidden="1" customHeight="1"/>
    <row r="70" spans="1:55" ht="18" hidden="1" customHeight="1"/>
    <row r="71" spans="1:55" ht="18" customHeight="1">
      <c r="A71" s="81"/>
      <c r="B71" s="433" t="s">
        <v>182</v>
      </c>
      <c r="C71" s="433"/>
      <c r="D71" s="433"/>
      <c r="E71" s="433"/>
      <c r="F71" s="433"/>
      <c r="G71" s="433"/>
      <c r="H71" s="433"/>
      <c r="I71" s="433"/>
      <c r="J71" s="433"/>
      <c r="K71" s="433"/>
      <c r="L71" s="433"/>
      <c r="M71" s="433"/>
      <c r="N71" s="82"/>
      <c r="O71" s="82"/>
      <c r="P71" s="82"/>
      <c r="Q71" s="82"/>
      <c r="R71" s="82"/>
      <c r="S71" s="82"/>
      <c r="T71" s="82"/>
      <c r="U71" s="82"/>
      <c r="V71" s="82"/>
      <c r="W71" s="82"/>
      <c r="X71" s="82"/>
      <c r="Y71" s="82"/>
      <c r="Z71" s="82"/>
      <c r="AA71" s="82"/>
      <c r="AB71" s="83"/>
      <c r="AF71" s="23" t="s">
        <v>183</v>
      </c>
      <c r="AG71" s="23" t="s">
        <v>69</v>
      </c>
    </row>
    <row r="72" spans="1:55" ht="9.6" customHeight="1" thickBot="1">
      <c r="A72" s="84"/>
      <c r="AB72" s="85"/>
      <c r="AF72" s="3" t="str">
        <f>M101&amp;N101&amp;"/"&amp;Q101&amp;"/"&amp;T101</f>
        <v>R8/7/31</v>
      </c>
      <c r="AG72" s="23" t="e">
        <f>DATEDIF(AG79,AF72,"Y")&amp;"歳"</f>
        <v>#VALUE!</v>
      </c>
    </row>
    <row r="73" spans="1:55" ht="9.6" customHeight="1">
      <c r="A73" s="84"/>
      <c r="AB73" s="85"/>
      <c r="AD73" s="421" t="s">
        <v>184</v>
      </c>
      <c r="AE73" s="421" t="s">
        <v>71</v>
      </c>
      <c r="AF73" s="421" t="s">
        <v>72</v>
      </c>
      <c r="AG73" s="421" t="s">
        <v>73</v>
      </c>
      <c r="AH73" s="421" t="s">
        <v>74</v>
      </c>
      <c r="AI73" s="421" t="s">
        <v>185</v>
      </c>
      <c r="AJ73" s="421" t="s">
        <v>186</v>
      </c>
      <c r="AK73" s="437" t="s">
        <v>187</v>
      </c>
      <c r="AL73" s="437" t="s">
        <v>188</v>
      </c>
      <c r="AM73" s="421" t="s">
        <v>189</v>
      </c>
      <c r="AN73" s="421" t="s">
        <v>190</v>
      </c>
      <c r="AO73" s="421"/>
      <c r="AP73" s="79"/>
      <c r="AQ73" s="79"/>
      <c r="AR73" s="79"/>
      <c r="AS73" s="79"/>
      <c r="AT73" s="434" t="s">
        <v>88</v>
      </c>
      <c r="AU73" s="434"/>
      <c r="AV73" s="434" t="s">
        <v>191</v>
      </c>
      <c r="AW73" s="434" t="s">
        <v>192</v>
      </c>
      <c r="AX73" s="434" t="s">
        <v>193</v>
      </c>
      <c r="AY73" s="434" t="s">
        <v>194</v>
      </c>
      <c r="AZ73" s="434" t="s">
        <v>195</v>
      </c>
      <c r="BA73" s="434" t="s">
        <v>196</v>
      </c>
      <c r="BB73" s="437" t="s">
        <v>197</v>
      </c>
      <c r="BC73" s="437" t="s">
        <v>129</v>
      </c>
    </row>
    <row r="74" spans="1:55" ht="40.5" customHeight="1">
      <c r="A74" s="440" t="s">
        <v>198</v>
      </c>
      <c r="B74" s="441"/>
      <c r="C74" s="441"/>
      <c r="D74" s="441"/>
      <c r="E74" s="441"/>
      <c r="F74" s="441"/>
      <c r="G74" s="441"/>
      <c r="H74" s="441"/>
      <c r="I74" s="441"/>
      <c r="J74" s="441"/>
      <c r="K74" s="441"/>
      <c r="L74" s="441"/>
      <c r="M74" s="441"/>
      <c r="N74" s="441"/>
      <c r="O74" s="441"/>
      <c r="P74" s="441"/>
      <c r="Q74" s="441"/>
      <c r="R74" s="441"/>
      <c r="S74" s="441"/>
      <c r="T74" s="441"/>
      <c r="U74" s="441"/>
      <c r="V74" s="441"/>
      <c r="W74" s="441"/>
      <c r="X74" s="441"/>
      <c r="Y74" s="441"/>
      <c r="Z74" s="441"/>
      <c r="AA74" s="441"/>
      <c r="AB74" s="85"/>
      <c r="AD74" s="422"/>
      <c r="AE74" s="422"/>
      <c r="AF74" s="422"/>
      <c r="AG74" s="422"/>
      <c r="AH74" s="422"/>
      <c r="AI74" s="422"/>
      <c r="AJ74" s="422"/>
      <c r="AK74" s="438"/>
      <c r="AL74" s="438"/>
      <c r="AM74" s="422"/>
      <c r="AN74" s="422"/>
      <c r="AO74" s="422"/>
      <c r="AP74" s="80"/>
      <c r="AQ74" s="80"/>
      <c r="AR74" s="80"/>
      <c r="AS74" s="80"/>
      <c r="AT74" s="435"/>
      <c r="AU74" s="435"/>
      <c r="AV74" s="435"/>
      <c r="AW74" s="435"/>
      <c r="AX74" s="435"/>
      <c r="AY74" s="435"/>
      <c r="AZ74" s="435"/>
      <c r="BA74" s="435"/>
      <c r="BB74" s="438"/>
      <c r="BC74" s="438"/>
    </row>
    <row r="75" spans="1:55" ht="18" customHeight="1">
      <c r="A75" s="95"/>
      <c r="B75" s="1"/>
      <c r="C75" s="1"/>
      <c r="D75" s="1"/>
      <c r="E75" s="1"/>
      <c r="F75" s="1"/>
      <c r="G75" s="1"/>
      <c r="H75" s="1"/>
      <c r="I75" s="1"/>
      <c r="J75" s="1"/>
      <c r="K75" s="1"/>
      <c r="L75" s="1"/>
      <c r="M75" s="1"/>
      <c r="N75" s="1"/>
      <c r="O75" s="1"/>
      <c r="P75" s="1"/>
      <c r="Q75" s="1"/>
      <c r="R75" s="1"/>
      <c r="S75" s="1"/>
      <c r="T75" s="1"/>
      <c r="U75" s="1"/>
      <c r="V75" s="1"/>
      <c r="W75" s="1"/>
      <c r="X75" s="1"/>
      <c r="Y75" s="1"/>
      <c r="Z75" s="1"/>
      <c r="AA75" s="1"/>
      <c r="AB75" s="85"/>
      <c r="AD75" s="422"/>
      <c r="AE75" s="422"/>
      <c r="AF75" s="422"/>
      <c r="AG75" s="422"/>
      <c r="AH75" s="422"/>
      <c r="AI75" s="422"/>
      <c r="AJ75" s="422"/>
      <c r="AK75" s="438"/>
      <c r="AL75" s="438"/>
      <c r="AM75" s="422"/>
      <c r="AN75" s="422"/>
      <c r="AO75" s="422"/>
      <c r="AP75" s="80"/>
      <c r="AQ75" s="80"/>
      <c r="AR75" s="80"/>
      <c r="AS75" s="80"/>
      <c r="AT75" s="435"/>
      <c r="AU75" s="435"/>
      <c r="AV75" s="435"/>
      <c r="AW75" s="435"/>
      <c r="AX75" s="435"/>
      <c r="AY75" s="435"/>
      <c r="AZ75" s="435"/>
      <c r="BA75" s="435"/>
      <c r="BB75" s="438"/>
      <c r="BC75" s="438"/>
    </row>
    <row r="76" spans="1:55" ht="21.6" customHeight="1" thickBot="1">
      <c r="A76" s="95"/>
      <c r="B76" s="1"/>
      <c r="C76" s="1"/>
      <c r="D76" s="1"/>
      <c r="E76" s="1"/>
      <c r="F76" s="1"/>
      <c r="G76" s="1"/>
      <c r="H76" s="1"/>
      <c r="I76" s="1"/>
      <c r="J76" s="1"/>
      <c r="K76" s="1"/>
      <c r="L76" s="1"/>
      <c r="M76" s="1"/>
      <c r="N76" s="1"/>
      <c r="O76" s="1"/>
      <c r="P76" s="1"/>
      <c r="Q76" s="442" t="s">
        <v>16</v>
      </c>
      <c r="R76" s="442"/>
      <c r="S76" s="443">
        <v>8</v>
      </c>
      <c r="T76" s="443"/>
      <c r="U76" s="96" t="s">
        <v>120</v>
      </c>
      <c r="V76" s="443">
        <v>10</v>
      </c>
      <c r="W76" s="443"/>
      <c r="X76" s="96" t="s">
        <v>121</v>
      </c>
      <c r="Y76" s="443">
        <v>1</v>
      </c>
      <c r="Z76" s="443"/>
      <c r="AA76" s="96" t="s">
        <v>122</v>
      </c>
      <c r="AB76" s="85"/>
      <c r="AD76" s="423"/>
      <c r="AE76" s="423"/>
      <c r="AF76" s="423"/>
      <c r="AG76" s="423"/>
      <c r="AH76" s="423"/>
      <c r="AI76" s="423"/>
      <c r="AJ76" s="423"/>
      <c r="AK76" s="439"/>
      <c r="AL76" s="439"/>
      <c r="AM76" s="423"/>
      <c r="AN76" s="19" t="s">
        <v>10</v>
      </c>
      <c r="AO76" s="19" t="b">
        <v>0</v>
      </c>
      <c r="AP76" s="19"/>
      <c r="AQ76" s="19"/>
      <c r="AR76" s="19"/>
      <c r="AS76" s="19"/>
      <c r="AT76" s="19" t="s">
        <v>10</v>
      </c>
      <c r="AU76" s="19" t="s">
        <v>14</v>
      </c>
      <c r="AV76" s="436"/>
      <c r="AW76" s="436"/>
      <c r="AX76" s="436"/>
      <c r="AY76" s="436"/>
      <c r="AZ76" s="436"/>
      <c r="BA76" s="436"/>
      <c r="BB76" s="439"/>
      <c r="BC76" s="439"/>
    </row>
    <row r="77" spans="1:55" ht="8.4499999999999993" customHeight="1">
      <c r="A77" s="95"/>
      <c r="B77" s="1"/>
      <c r="C77" s="1"/>
      <c r="D77" s="1"/>
      <c r="E77" s="1"/>
      <c r="F77" s="1"/>
      <c r="G77" s="1"/>
      <c r="H77" s="1"/>
      <c r="I77" s="1"/>
      <c r="J77" s="1"/>
      <c r="K77" s="1"/>
      <c r="L77" s="1"/>
      <c r="M77" s="1"/>
      <c r="N77" s="1"/>
      <c r="O77" s="1"/>
      <c r="P77" s="1"/>
      <c r="Q77" s="1"/>
      <c r="R77" s="1"/>
      <c r="S77" s="1"/>
      <c r="T77" s="1"/>
      <c r="U77" s="1"/>
      <c r="V77" s="1"/>
      <c r="W77" s="1"/>
      <c r="X77" s="1"/>
      <c r="Y77" s="1"/>
      <c r="Z77" s="1"/>
      <c r="AA77" s="1"/>
      <c r="AB77" s="85"/>
      <c r="AD77" s="30" t="str">
        <f>X132</f>
        <v>ハ</v>
      </c>
      <c r="AE77" s="77">
        <f>K85</f>
        <v>0</v>
      </c>
      <c r="AF77" s="412">
        <f>K86</f>
        <v>0</v>
      </c>
      <c r="AG77" s="411" t="str">
        <f>M87&amp;N87&amp;"/"&amp;Q87&amp;"/"&amp;T87</f>
        <v>42//</v>
      </c>
      <c r="AH77" s="412" t="str">
        <f>K88</f>
        <v>○○省○○局○○課○○分析官（○○省××局△△課長）</v>
      </c>
      <c r="AI77" s="411" t="str">
        <f>M101&amp;N101&amp;"/"&amp;Q101&amp;"/"&amp;T101</f>
        <v>R8/7/31</v>
      </c>
      <c r="AJ77" s="411" t="str">
        <f>M102&amp;N102&amp;"/"&amp;Q102&amp;"/"&amp;T102</f>
        <v>R8/10/1</v>
      </c>
      <c r="AK77" s="412" t="str">
        <f>K107</f>
        <v>再就職先の名称：</v>
      </c>
      <c r="AL77" s="412" t="str">
        <f>K110</f>
        <v>金融業</v>
      </c>
      <c r="AM77" s="412" t="str">
        <f>K111</f>
        <v>○○支店経理部長</v>
      </c>
      <c r="AN77" s="412" t="b">
        <v>0</v>
      </c>
      <c r="AO77" s="412" t="b">
        <v>1</v>
      </c>
      <c r="AP77" s="86"/>
      <c r="AQ77" s="86"/>
      <c r="AR77" s="86"/>
      <c r="AS77" s="86"/>
      <c r="AT77" s="412" t="b">
        <v>0</v>
      </c>
      <c r="AU77" s="412" t="b">
        <v>1</v>
      </c>
      <c r="AV77" s="428">
        <f>B132</f>
        <v>0</v>
      </c>
      <c r="AW77" s="77" t="str">
        <f>IF(E132="その他",4,IF(E132="応募認定(その他)",6,IF(E132="応募認定(センター利用)",5,IF(E132="自己都合",3,IF(E132="内閣承認官職",7,IF(E132="定年",1,""))))))</f>
        <v/>
      </c>
      <c r="AX77" s="429">
        <f>I132</f>
        <v>0</v>
      </c>
      <c r="AY77" s="429">
        <f>N132</f>
        <v>0</v>
      </c>
      <c r="AZ77" s="429">
        <f>R132</f>
        <v>0</v>
      </c>
      <c r="BA77" s="430" t="str">
        <f>X132</f>
        <v>ハ</v>
      </c>
      <c r="BB77" s="431" t="str">
        <f>Q80</f>
        <v>宮城県○○市○○○△－△</v>
      </c>
      <c r="BC77" s="424" t="str">
        <f>Q82</f>
        <v>○○○-○○○○-○○○○</v>
      </c>
    </row>
    <row r="78" spans="1:55" ht="21.6" customHeight="1">
      <c r="A78" s="95"/>
      <c r="B78" s="1"/>
      <c r="C78" s="383" t="s">
        <v>124</v>
      </c>
      <c r="D78" s="383"/>
      <c r="E78" s="383"/>
      <c r="F78" s="383"/>
      <c r="G78" s="383"/>
      <c r="H78" s="383"/>
      <c r="I78" s="1"/>
      <c r="J78" s="1" t="s">
        <v>125</v>
      </c>
      <c r="K78" s="1"/>
      <c r="L78" s="1"/>
      <c r="M78" s="1"/>
      <c r="N78" s="1"/>
      <c r="O78" s="1"/>
      <c r="P78" s="1"/>
      <c r="Q78" s="1"/>
      <c r="R78" s="1"/>
      <c r="S78" s="1"/>
      <c r="T78" s="1"/>
      <c r="U78" s="1"/>
      <c r="V78" s="1"/>
      <c r="W78" s="1"/>
      <c r="X78" s="1"/>
      <c r="Y78" s="1"/>
      <c r="Z78" s="1"/>
      <c r="AA78" s="1"/>
      <c r="AB78" s="85"/>
      <c r="AD78" s="77"/>
      <c r="AE78" s="77"/>
      <c r="AF78" s="412"/>
      <c r="AG78" s="411"/>
      <c r="AH78" s="412"/>
      <c r="AI78" s="411"/>
      <c r="AJ78" s="411"/>
      <c r="AK78" s="412"/>
      <c r="AL78" s="412"/>
      <c r="AM78" s="412"/>
      <c r="AN78" s="412"/>
      <c r="AO78" s="412"/>
      <c r="AP78" s="86"/>
      <c r="AQ78" s="86"/>
      <c r="AR78" s="86"/>
      <c r="AS78" s="86"/>
      <c r="AT78" s="412"/>
      <c r="AU78" s="412"/>
      <c r="AV78" s="412"/>
      <c r="AW78" s="77"/>
      <c r="AX78" s="412"/>
      <c r="AY78" s="412"/>
      <c r="AZ78" s="412"/>
      <c r="BA78" s="411"/>
      <c r="BB78" s="432"/>
      <c r="BC78" s="425"/>
    </row>
    <row r="79" spans="1:55" ht="10.5" customHeight="1">
      <c r="A79" s="95"/>
      <c r="B79" s="1"/>
      <c r="C79" s="1"/>
      <c r="D79" s="1"/>
      <c r="E79" s="1"/>
      <c r="F79" s="1"/>
      <c r="G79" s="1"/>
      <c r="H79" s="1"/>
      <c r="I79" s="1"/>
      <c r="J79" s="1"/>
      <c r="K79" s="1"/>
      <c r="L79" s="1"/>
      <c r="M79" s="1"/>
      <c r="N79" s="1"/>
      <c r="O79" s="1"/>
      <c r="P79" s="1"/>
      <c r="Q79" s="1"/>
      <c r="R79" s="1"/>
      <c r="S79" s="1"/>
      <c r="T79" s="1"/>
      <c r="U79" s="1"/>
      <c r="V79" s="1"/>
      <c r="W79" s="1"/>
      <c r="X79" s="1"/>
      <c r="Y79" s="1"/>
      <c r="Z79" s="1"/>
      <c r="AA79" s="1"/>
      <c r="AB79" s="85"/>
      <c r="AC79" s="87" t="s">
        <v>199</v>
      </c>
      <c r="AD79" s="88" t="str">
        <f>AD77</f>
        <v>ハ</v>
      </c>
      <c r="AE79" s="86">
        <f>AE77</f>
        <v>0</v>
      </c>
      <c r="AF79" s="77">
        <f>AF77</f>
        <v>0</v>
      </c>
      <c r="AG79" s="89" t="e">
        <f>DATEVALUE(AG77)</f>
        <v>#VALUE!</v>
      </c>
      <c r="AH79" s="77" t="str">
        <f>AH77</f>
        <v>○○省○○局○○課○○分析官（○○省××局△△課長）</v>
      </c>
      <c r="AI79" s="89">
        <f>DATEVALUE(AI77)</f>
        <v>46234</v>
      </c>
      <c r="AJ79" s="89">
        <f>DATEVALUE(AJ77)</f>
        <v>46296</v>
      </c>
      <c r="AK79" s="77" t="str">
        <f>AK77</f>
        <v>再就職先の名称：</v>
      </c>
      <c r="AL79" s="77" t="str">
        <f>AL77</f>
        <v>金融業</v>
      </c>
      <c r="AM79" s="77" t="str">
        <f>AM77</f>
        <v>○○支店経理部長</v>
      </c>
      <c r="AN79" s="77" t="str">
        <f>IF(AN77=TRUE,1,"")</f>
        <v/>
      </c>
      <c r="AO79" s="77">
        <f>IF(AO77=TRUE,1,"")</f>
        <v>1</v>
      </c>
      <c r="AP79" s="77"/>
      <c r="AQ79" s="77"/>
      <c r="AR79" s="77"/>
      <c r="AS79" s="77"/>
      <c r="AT79" s="77" t="str">
        <f>IF(AT77=TRUE,1,"")</f>
        <v/>
      </c>
      <c r="AU79" s="77">
        <f>IF(AU77=TRUE,1,"")</f>
        <v>1</v>
      </c>
      <c r="AV79" s="77">
        <f t="shared" ref="AV79:BC79" si="0">AV77</f>
        <v>0</v>
      </c>
      <c r="AW79" s="77" t="str">
        <f>AW77</f>
        <v/>
      </c>
      <c r="AX79" s="77">
        <f t="shared" si="0"/>
        <v>0</v>
      </c>
      <c r="AY79" s="77">
        <f t="shared" si="0"/>
        <v>0</v>
      </c>
      <c r="AZ79" s="77">
        <f t="shared" si="0"/>
        <v>0</v>
      </c>
      <c r="BA79" s="88" t="str">
        <f t="shared" si="0"/>
        <v>ハ</v>
      </c>
      <c r="BB79" s="78" t="str">
        <f t="shared" si="0"/>
        <v>宮城県○○市○○○△－△</v>
      </c>
      <c r="BC79" s="77" t="str">
        <f t="shared" si="0"/>
        <v>○○○-○○○○-○○○○</v>
      </c>
    </row>
    <row r="80" spans="1:55" s="5" customFormat="1" ht="21.6" customHeight="1">
      <c r="A80" s="97"/>
      <c r="B80" s="98"/>
      <c r="C80" s="98"/>
      <c r="D80" s="98"/>
      <c r="E80" s="98"/>
      <c r="F80" s="98"/>
      <c r="G80" s="98"/>
      <c r="H80" s="98"/>
      <c r="I80" s="98"/>
      <c r="J80" s="98"/>
      <c r="K80" s="98"/>
      <c r="L80" s="98"/>
      <c r="M80" s="426" t="s">
        <v>126</v>
      </c>
      <c r="N80" s="426"/>
      <c r="O80" s="426"/>
      <c r="P80" s="98"/>
      <c r="Q80" s="427" t="s">
        <v>200</v>
      </c>
      <c r="R80" s="427"/>
      <c r="S80" s="427"/>
      <c r="T80" s="427"/>
      <c r="U80" s="427"/>
      <c r="V80" s="427"/>
      <c r="W80" s="427"/>
      <c r="X80" s="427"/>
      <c r="Y80" s="427"/>
      <c r="Z80" s="427"/>
      <c r="AA80" s="427"/>
      <c r="AB80" s="55"/>
      <c r="BA80" s="90"/>
    </row>
    <row r="81" spans="1:53" ht="21.6" customHeight="1">
      <c r="A81" s="95"/>
      <c r="B81" s="1"/>
      <c r="C81" s="1"/>
      <c r="D81" s="1"/>
      <c r="E81" s="1"/>
      <c r="F81" s="1"/>
      <c r="G81" s="1"/>
      <c r="H81" s="1"/>
      <c r="I81" s="1"/>
      <c r="J81" s="1"/>
      <c r="K81" s="1"/>
      <c r="L81" s="1"/>
      <c r="M81" s="383" t="s">
        <v>128</v>
      </c>
      <c r="N81" s="383"/>
      <c r="O81" s="383"/>
      <c r="P81" s="1"/>
      <c r="Q81" s="427" t="s">
        <v>201</v>
      </c>
      <c r="R81" s="427"/>
      <c r="S81" s="427"/>
      <c r="T81" s="427"/>
      <c r="U81" s="427"/>
      <c r="V81" s="427"/>
      <c r="W81" s="427"/>
      <c r="X81" s="427"/>
      <c r="Y81" s="427"/>
      <c r="Z81" s="427"/>
      <c r="AA81" s="427"/>
      <c r="AB81" s="85"/>
    </row>
    <row r="82" spans="1:53" ht="21.6" customHeight="1">
      <c r="A82" s="95"/>
      <c r="B82" s="1"/>
      <c r="C82" s="1"/>
      <c r="D82" s="1"/>
      <c r="E82" s="1"/>
      <c r="F82" s="1"/>
      <c r="G82" s="1"/>
      <c r="H82" s="1"/>
      <c r="I82" s="1"/>
      <c r="J82" s="1"/>
      <c r="K82" s="1"/>
      <c r="L82" s="1"/>
      <c r="M82" s="383" t="s">
        <v>129</v>
      </c>
      <c r="N82" s="383"/>
      <c r="O82" s="383"/>
      <c r="P82" s="1"/>
      <c r="Q82" s="226" t="s">
        <v>202</v>
      </c>
      <c r="R82" s="226"/>
      <c r="S82" s="226"/>
      <c r="T82" s="226"/>
      <c r="U82" s="226"/>
      <c r="V82" s="226"/>
      <c r="W82" s="226"/>
      <c r="X82" s="226"/>
      <c r="Y82" s="226"/>
      <c r="Z82" s="226"/>
      <c r="AA82" s="226"/>
      <c r="AB82" s="85"/>
      <c r="AV82" s="2">
        <v>1</v>
      </c>
      <c r="AW82" s="2">
        <v>1</v>
      </c>
      <c r="AX82" s="2" t="s">
        <v>203</v>
      </c>
      <c r="AY82" s="2">
        <v>1</v>
      </c>
      <c r="AZ82" s="2" t="s">
        <v>204</v>
      </c>
      <c r="BA82" s="2" t="s">
        <v>11</v>
      </c>
    </row>
    <row r="83" spans="1:53" ht="15" customHeight="1">
      <c r="A83" s="95"/>
      <c r="B83" s="1"/>
      <c r="C83" s="1"/>
      <c r="D83" s="1"/>
      <c r="E83" s="1"/>
      <c r="F83" s="1"/>
      <c r="G83" s="1"/>
      <c r="H83" s="1"/>
      <c r="I83" s="1"/>
      <c r="J83" s="1"/>
      <c r="K83" s="1"/>
      <c r="L83" s="1"/>
      <c r="M83" s="1"/>
      <c r="N83" s="1"/>
      <c r="O83" s="1"/>
      <c r="P83" s="1"/>
      <c r="Q83" s="1"/>
      <c r="R83" s="1"/>
      <c r="S83" s="1"/>
      <c r="T83" s="1"/>
      <c r="U83" s="1"/>
      <c r="V83" s="1"/>
      <c r="W83" s="1"/>
      <c r="X83" s="1"/>
      <c r="Y83" s="1"/>
      <c r="Z83" s="1"/>
      <c r="AA83" s="1"/>
      <c r="AB83" s="85"/>
      <c r="AV83" s="2">
        <v>2</v>
      </c>
      <c r="AW83" s="2">
        <v>7</v>
      </c>
      <c r="AX83" s="2" t="s">
        <v>205</v>
      </c>
      <c r="AY83" s="2">
        <v>2</v>
      </c>
      <c r="AZ83" s="2" t="s">
        <v>13</v>
      </c>
      <c r="BA83" s="2" t="s">
        <v>15</v>
      </c>
    </row>
    <row r="84" spans="1:53" ht="34.5" customHeight="1">
      <c r="A84" s="95"/>
      <c r="B84" s="413" t="s">
        <v>130</v>
      </c>
      <c r="C84" s="413"/>
      <c r="D84" s="413"/>
      <c r="E84" s="413"/>
      <c r="F84" s="413"/>
      <c r="G84" s="413"/>
      <c r="H84" s="413"/>
      <c r="I84" s="413"/>
      <c r="J84" s="413"/>
      <c r="K84" s="413"/>
      <c r="L84" s="413"/>
      <c r="M84" s="413"/>
      <c r="N84" s="413"/>
      <c r="O84" s="413"/>
      <c r="P84" s="413"/>
      <c r="Q84" s="413"/>
      <c r="R84" s="413"/>
      <c r="S84" s="413"/>
      <c r="T84" s="413"/>
      <c r="U84" s="413"/>
      <c r="V84" s="413"/>
      <c r="W84" s="413"/>
      <c r="X84" s="413"/>
      <c r="Y84" s="413"/>
      <c r="Z84" s="413"/>
      <c r="AA84" s="413"/>
      <c r="AB84" s="85"/>
      <c r="AW84" s="2">
        <v>3</v>
      </c>
      <c r="AX84" s="2" t="s">
        <v>206</v>
      </c>
      <c r="AY84" s="2">
        <v>3</v>
      </c>
      <c r="AZ84" s="2" t="s">
        <v>17</v>
      </c>
      <c r="BA84" s="2" t="s">
        <v>18</v>
      </c>
    </row>
    <row r="85" spans="1:53" ht="27" customHeight="1">
      <c r="A85" s="95"/>
      <c r="B85" s="99" t="s">
        <v>131</v>
      </c>
      <c r="C85" s="378" t="s">
        <v>132</v>
      </c>
      <c r="D85" s="378"/>
      <c r="E85" s="378"/>
      <c r="F85" s="378"/>
      <c r="G85" s="378"/>
      <c r="H85" s="378"/>
      <c r="I85" s="378"/>
      <c r="J85" s="100"/>
      <c r="K85" s="160"/>
      <c r="L85" s="449" t="s">
        <v>207</v>
      </c>
      <c r="M85" s="449"/>
      <c r="N85" s="449"/>
      <c r="O85" s="449"/>
      <c r="P85" s="449"/>
      <c r="Q85" s="449" t="s">
        <v>208</v>
      </c>
      <c r="R85" s="449"/>
      <c r="S85" s="449"/>
      <c r="T85" s="449"/>
      <c r="U85" s="449"/>
      <c r="V85" s="449"/>
      <c r="W85" s="449"/>
      <c r="X85" s="449"/>
      <c r="Y85" s="449"/>
      <c r="Z85" s="449"/>
      <c r="AA85" s="450"/>
      <c r="AB85" s="85"/>
      <c r="AW85" s="2">
        <v>5</v>
      </c>
      <c r="AX85" s="2" t="s">
        <v>209</v>
      </c>
      <c r="AY85" s="2">
        <v>4</v>
      </c>
      <c r="AZ85" s="2" t="s">
        <v>19</v>
      </c>
      <c r="BA85" s="2" t="s">
        <v>20</v>
      </c>
    </row>
    <row r="86" spans="1:53" ht="27" customHeight="1">
      <c r="A86" s="95"/>
      <c r="B86" s="101"/>
      <c r="C86" s="420" t="s">
        <v>133</v>
      </c>
      <c r="D86" s="420"/>
      <c r="E86" s="420"/>
      <c r="F86" s="420"/>
      <c r="G86" s="420"/>
      <c r="H86" s="420"/>
      <c r="I86" s="420"/>
      <c r="J86" s="102"/>
      <c r="K86" s="161"/>
      <c r="L86" s="451" t="s">
        <v>210</v>
      </c>
      <c r="M86" s="451"/>
      <c r="N86" s="451"/>
      <c r="O86" s="451"/>
      <c r="P86" s="451"/>
      <c r="Q86" s="451" t="s">
        <v>211</v>
      </c>
      <c r="R86" s="451"/>
      <c r="S86" s="451"/>
      <c r="T86" s="451"/>
      <c r="U86" s="451"/>
      <c r="V86" s="451"/>
      <c r="W86" s="451"/>
      <c r="X86" s="451"/>
      <c r="Y86" s="451"/>
      <c r="Z86" s="451"/>
      <c r="AA86" s="452"/>
      <c r="AB86" s="85"/>
      <c r="AW86" s="2">
        <v>6</v>
      </c>
      <c r="AX86" s="2" t="s">
        <v>212</v>
      </c>
      <c r="AY86" s="2">
        <v>5</v>
      </c>
      <c r="AZ86" s="2" t="s">
        <v>21</v>
      </c>
      <c r="BA86" s="2" t="s">
        <v>22</v>
      </c>
    </row>
    <row r="87" spans="1:53" ht="30.95" customHeight="1">
      <c r="A87" s="95"/>
      <c r="B87" s="99" t="s">
        <v>134</v>
      </c>
      <c r="C87" s="378" t="s">
        <v>135</v>
      </c>
      <c r="D87" s="378"/>
      <c r="E87" s="378"/>
      <c r="F87" s="378"/>
      <c r="G87" s="378"/>
      <c r="H87" s="378"/>
      <c r="I87" s="378"/>
      <c r="J87" s="100"/>
      <c r="K87" s="103"/>
      <c r="L87" s="54" t="s">
        <v>136</v>
      </c>
      <c r="M87" s="369">
        <v>42</v>
      </c>
      <c r="N87" s="369"/>
      <c r="O87" s="4" t="s">
        <v>120</v>
      </c>
      <c r="P87" s="369">
        <v>11</v>
      </c>
      <c r="Q87" s="369"/>
      <c r="R87" s="4" t="s">
        <v>137</v>
      </c>
      <c r="S87" s="369">
        <v>28</v>
      </c>
      <c r="T87" s="369"/>
      <c r="U87" s="4" t="s">
        <v>122</v>
      </c>
      <c r="V87" s="4"/>
      <c r="W87" s="21"/>
      <c r="X87" s="21"/>
      <c r="Y87" s="21"/>
      <c r="Z87" s="104"/>
      <c r="AA87" s="105"/>
      <c r="AB87" s="85"/>
      <c r="AW87" s="2">
        <v>4</v>
      </c>
      <c r="AX87" s="2" t="s">
        <v>67</v>
      </c>
      <c r="AY87" s="2">
        <v>6</v>
      </c>
      <c r="BA87" s="2" t="s">
        <v>23</v>
      </c>
    </row>
    <row r="88" spans="1:53" ht="38.450000000000003" customHeight="1">
      <c r="A88" s="95"/>
      <c r="B88" s="106" t="s">
        <v>139</v>
      </c>
      <c r="C88" s="368" t="s">
        <v>140</v>
      </c>
      <c r="D88" s="368"/>
      <c r="E88" s="368"/>
      <c r="F88" s="368"/>
      <c r="G88" s="368"/>
      <c r="H88" s="368"/>
      <c r="I88" s="368"/>
      <c r="J88" s="107"/>
      <c r="K88" s="417" t="s">
        <v>213</v>
      </c>
      <c r="L88" s="418"/>
      <c r="M88" s="418"/>
      <c r="N88" s="418"/>
      <c r="O88" s="418"/>
      <c r="P88" s="418"/>
      <c r="Q88" s="418"/>
      <c r="R88" s="418"/>
      <c r="S88" s="418"/>
      <c r="T88" s="418"/>
      <c r="U88" s="418"/>
      <c r="V88" s="418"/>
      <c r="W88" s="418"/>
      <c r="X88" s="418"/>
      <c r="Y88" s="418"/>
      <c r="Z88" s="418"/>
      <c r="AA88" s="419"/>
      <c r="AB88" s="85"/>
      <c r="AY88" s="2">
        <v>7</v>
      </c>
      <c r="BA88" s="2" t="s">
        <v>24</v>
      </c>
    </row>
    <row r="89" spans="1:53" ht="30" customHeight="1">
      <c r="A89" s="95"/>
      <c r="B89" s="99" t="s">
        <v>141</v>
      </c>
      <c r="C89" s="378" t="s">
        <v>142</v>
      </c>
      <c r="D89" s="378"/>
      <c r="E89" s="378"/>
      <c r="F89" s="378"/>
      <c r="G89" s="378"/>
      <c r="H89" s="378"/>
      <c r="I89" s="378"/>
      <c r="J89" s="100"/>
      <c r="K89" s="108"/>
      <c r="L89" s="29" t="s">
        <v>143</v>
      </c>
      <c r="M89" s="403">
        <v>8</v>
      </c>
      <c r="N89" s="403"/>
      <c r="O89" s="21" t="s">
        <v>120</v>
      </c>
      <c r="P89" s="403">
        <v>7</v>
      </c>
      <c r="Q89" s="403"/>
      <c r="R89" s="21" t="s">
        <v>121</v>
      </c>
      <c r="S89" s="403">
        <v>1</v>
      </c>
      <c r="T89" s="403"/>
      <c r="U89" s="21" t="s">
        <v>122</v>
      </c>
      <c r="V89" s="104"/>
      <c r="W89" s="109"/>
      <c r="X89" s="109"/>
      <c r="Y89" s="109"/>
      <c r="Z89" s="109"/>
      <c r="AA89" s="110"/>
      <c r="AB89" s="85"/>
    </row>
    <row r="90" spans="1:53" ht="30" customHeight="1">
      <c r="A90" s="95"/>
      <c r="B90" s="111"/>
      <c r="C90" s="112"/>
      <c r="D90" s="112"/>
      <c r="E90" s="112"/>
      <c r="F90" s="112"/>
      <c r="G90" s="112"/>
      <c r="H90" s="112"/>
      <c r="I90" s="112"/>
      <c r="J90" s="102"/>
      <c r="K90" s="113"/>
      <c r="L90" s="114"/>
      <c r="M90" s="115" t="s">
        <v>144</v>
      </c>
      <c r="N90" s="116"/>
      <c r="O90" s="413" t="s">
        <v>145</v>
      </c>
      <c r="P90" s="413"/>
      <c r="Q90" s="413"/>
      <c r="R90" s="413"/>
      <c r="S90" s="413"/>
      <c r="T90" s="413"/>
      <c r="U90" s="413"/>
      <c r="V90" s="413"/>
      <c r="W90" s="413"/>
      <c r="X90" s="413"/>
      <c r="Y90" s="413"/>
      <c r="Z90" s="413"/>
      <c r="AA90" s="414"/>
      <c r="AB90" s="85"/>
    </row>
    <row r="91" spans="1:53" ht="24.95" customHeight="1">
      <c r="A91" s="95"/>
      <c r="B91" s="123" t="s">
        <v>146</v>
      </c>
      <c r="C91" s="415" t="s">
        <v>147</v>
      </c>
      <c r="D91" s="415"/>
      <c r="E91" s="415"/>
      <c r="F91" s="415"/>
      <c r="G91" s="415"/>
      <c r="H91" s="415"/>
      <c r="I91" s="415"/>
      <c r="J91" s="415"/>
      <c r="K91" s="415"/>
      <c r="L91" s="415"/>
      <c r="M91" s="415"/>
      <c r="N91" s="415"/>
      <c r="O91" s="415"/>
      <c r="P91" s="415"/>
      <c r="Q91" s="415"/>
      <c r="R91" s="415"/>
      <c r="S91" s="415"/>
      <c r="T91" s="415"/>
      <c r="U91" s="415"/>
      <c r="V91" s="415"/>
      <c r="W91" s="415"/>
      <c r="X91" s="415"/>
      <c r="Y91" s="415"/>
      <c r="Z91" s="415"/>
      <c r="AA91" s="416"/>
      <c r="AB91" s="85"/>
    </row>
    <row r="92" spans="1:53" ht="24.95" customHeight="1">
      <c r="A92" s="168"/>
      <c r="B92" s="123"/>
      <c r="C92" s="395" t="s">
        <v>109</v>
      </c>
      <c r="D92" s="396"/>
      <c r="E92" s="396"/>
      <c r="F92" s="396"/>
      <c r="G92" s="396"/>
      <c r="H92" s="396"/>
      <c r="I92" s="396"/>
      <c r="J92" s="397"/>
      <c r="K92" s="398" t="s">
        <v>148</v>
      </c>
      <c r="L92" s="399"/>
      <c r="M92" s="399"/>
      <c r="N92" s="399"/>
      <c r="O92" s="399"/>
      <c r="P92" s="399"/>
      <c r="Q92" s="399"/>
      <c r="R92" s="399"/>
      <c r="S92" s="399"/>
      <c r="T92" s="399"/>
      <c r="U92" s="399"/>
      <c r="V92" s="398" t="s">
        <v>112</v>
      </c>
      <c r="W92" s="399"/>
      <c r="X92" s="399"/>
      <c r="Y92" s="399"/>
      <c r="Z92" s="399"/>
      <c r="AA92" s="400"/>
      <c r="AB92" s="85"/>
    </row>
    <row r="93" spans="1:53" ht="24.95" customHeight="1">
      <c r="A93" s="168"/>
      <c r="B93" s="123"/>
      <c r="C93" s="124" t="s">
        <v>40</v>
      </c>
      <c r="D93" s="387" t="s">
        <v>214</v>
      </c>
      <c r="E93" s="387"/>
      <c r="F93" s="387"/>
      <c r="G93" s="387"/>
      <c r="H93" s="387"/>
      <c r="I93" s="387"/>
      <c r="J93" s="388"/>
      <c r="K93" s="125" t="s">
        <v>149</v>
      </c>
      <c r="L93" s="29" t="s">
        <v>143</v>
      </c>
      <c r="M93" s="403">
        <v>8</v>
      </c>
      <c r="N93" s="403"/>
      <c r="O93" s="21" t="s">
        <v>120</v>
      </c>
      <c r="P93" s="403">
        <v>7</v>
      </c>
      <c r="Q93" s="403"/>
      <c r="R93" s="21" t="s">
        <v>121</v>
      </c>
      <c r="S93" s="403">
        <v>1</v>
      </c>
      <c r="T93" s="403"/>
      <c r="U93" s="104" t="s">
        <v>122</v>
      </c>
      <c r="V93" s="404" t="s">
        <v>215</v>
      </c>
      <c r="W93" s="405"/>
      <c r="X93" s="405"/>
      <c r="Y93" s="405"/>
      <c r="Z93" s="405"/>
      <c r="AA93" s="406"/>
      <c r="AB93" s="85"/>
    </row>
    <row r="94" spans="1:53" ht="24.95" customHeight="1">
      <c r="A94" s="95"/>
      <c r="B94" s="123"/>
      <c r="C94" s="101"/>
      <c r="D94" s="401"/>
      <c r="E94" s="401"/>
      <c r="F94" s="401"/>
      <c r="G94" s="401"/>
      <c r="H94" s="401"/>
      <c r="I94" s="401"/>
      <c r="J94" s="402"/>
      <c r="K94" s="126" t="s">
        <v>150</v>
      </c>
      <c r="L94" s="46" t="s">
        <v>143</v>
      </c>
      <c r="M94" s="410">
        <v>8</v>
      </c>
      <c r="N94" s="410"/>
      <c r="O94" s="27" t="s">
        <v>120</v>
      </c>
      <c r="P94" s="410">
        <v>7</v>
      </c>
      <c r="Q94" s="410"/>
      <c r="R94" s="27" t="s">
        <v>121</v>
      </c>
      <c r="S94" s="410">
        <v>31</v>
      </c>
      <c r="T94" s="410"/>
      <c r="U94" s="127" t="s">
        <v>122</v>
      </c>
      <c r="V94" s="407"/>
      <c r="W94" s="408"/>
      <c r="X94" s="408"/>
      <c r="Y94" s="408"/>
      <c r="Z94" s="408"/>
      <c r="AA94" s="409"/>
      <c r="AB94" s="85"/>
    </row>
    <row r="95" spans="1:53" ht="24.95" customHeight="1">
      <c r="A95" s="95"/>
      <c r="B95" s="123"/>
      <c r="C95" s="124" t="s">
        <v>42</v>
      </c>
      <c r="D95" s="251"/>
      <c r="E95" s="251"/>
      <c r="F95" s="251"/>
      <c r="G95" s="251"/>
      <c r="H95" s="251"/>
      <c r="I95" s="251"/>
      <c r="J95" s="252"/>
      <c r="K95" s="125" t="s">
        <v>149</v>
      </c>
      <c r="L95" s="29" t="s">
        <v>143</v>
      </c>
      <c r="M95" s="227"/>
      <c r="N95" s="227"/>
      <c r="O95" s="21" t="s">
        <v>120</v>
      </c>
      <c r="P95" s="227"/>
      <c r="Q95" s="227"/>
      <c r="R95" s="21" t="s">
        <v>121</v>
      </c>
      <c r="S95" s="227"/>
      <c r="T95" s="227"/>
      <c r="U95" s="104" t="s">
        <v>122</v>
      </c>
      <c r="V95" s="244"/>
      <c r="W95" s="245"/>
      <c r="X95" s="245"/>
      <c r="Y95" s="245"/>
      <c r="Z95" s="245"/>
      <c r="AA95" s="246"/>
      <c r="AB95" s="85"/>
    </row>
    <row r="96" spans="1:53" ht="24.95" customHeight="1">
      <c r="A96" s="95"/>
      <c r="B96" s="123"/>
      <c r="C96" s="101"/>
      <c r="D96" s="253"/>
      <c r="E96" s="253"/>
      <c r="F96" s="253"/>
      <c r="G96" s="253"/>
      <c r="H96" s="253"/>
      <c r="I96" s="253"/>
      <c r="J96" s="254"/>
      <c r="K96" s="126" t="s">
        <v>150</v>
      </c>
      <c r="L96" s="46" t="s">
        <v>143</v>
      </c>
      <c r="M96" s="250"/>
      <c r="N96" s="250"/>
      <c r="O96" s="27" t="s">
        <v>120</v>
      </c>
      <c r="P96" s="250"/>
      <c r="Q96" s="250"/>
      <c r="R96" s="27" t="s">
        <v>121</v>
      </c>
      <c r="S96" s="250"/>
      <c r="T96" s="250"/>
      <c r="U96" s="127" t="s">
        <v>122</v>
      </c>
      <c r="V96" s="247"/>
      <c r="W96" s="248"/>
      <c r="X96" s="248"/>
      <c r="Y96" s="248"/>
      <c r="Z96" s="248"/>
      <c r="AA96" s="249"/>
      <c r="AB96" s="85"/>
    </row>
    <row r="97" spans="1:53" ht="24.95" customHeight="1">
      <c r="A97" s="95"/>
      <c r="B97" s="123"/>
      <c r="C97" s="124" t="s">
        <v>44</v>
      </c>
      <c r="D97" s="251"/>
      <c r="E97" s="251"/>
      <c r="F97" s="251"/>
      <c r="G97" s="251"/>
      <c r="H97" s="251"/>
      <c r="I97" s="251"/>
      <c r="J97" s="252"/>
      <c r="K97" s="125" t="s">
        <v>149</v>
      </c>
      <c r="L97" s="29" t="s">
        <v>143</v>
      </c>
      <c r="M97" s="227"/>
      <c r="N97" s="227"/>
      <c r="O97" s="21" t="s">
        <v>120</v>
      </c>
      <c r="P97" s="227"/>
      <c r="Q97" s="227"/>
      <c r="R97" s="21" t="s">
        <v>121</v>
      </c>
      <c r="S97" s="227"/>
      <c r="T97" s="227"/>
      <c r="U97" s="104" t="s">
        <v>122</v>
      </c>
      <c r="V97" s="244"/>
      <c r="W97" s="245"/>
      <c r="X97" s="245"/>
      <c r="Y97" s="245"/>
      <c r="Z97" s="245"/>
      <c r="AA97" s="246"/>
      <c r="AB97" s="85"/>
    </row>
    <row r="98" spans="1:53" ht="24.95" customHeight="1">
      <c r="A98" s="95"/>
      <c r="B98" s="123"/>
      <c r="C98" s="101"/>
      <c r="D98" s="253"/>
      <c r="E98" s="253"/>
      <c r="F98" s="253"/>
      <c r="G98" s="253"/>
      <c r="H98" s="253"/>
      <c r="I98" s="253"/>
      <c r="J98" s="254"/>
      <c r="K98" s="126" t="s">
        <v>150</v>
      </c>
      <c r="L98" s="46" t="s">
        <v>143</v>
      </c>
      <c r="M98" s="250"/>
      <c r="N98" s="250"/>
      <c r="O98" s="27" t="s">
        <v>120</v>
      </c>
      <c r="P98" s="250"/>
      <c r="Q98" s="250"/>
      <c r="R98" s="27" t="s">
        <v>121</v>
      </c>
      <c r="S98" s="250"/>
      <c r="T98" s="250"/>
      <c r="U98" s="127" t="s">
        <v>122</v>
      </c>
      <c r="V98" s="247"/>
      <c r="W98" s="248"/>
      <c r="X98" s="248"/>
      <c r="Y98" s="248"/>
      <c r="Z98" s="248"/>
      <c r="AA98" s="249"/>
      <c r="AB98" s="85"/>
    </row>
    <row r="99" spans="1:53" ht="24.95" customHeight="1">
      <c r="A99" s="95"/>
      <c r="B99" s="123"/>
      <c r="C99" s="124" t="s">
        <v>151</v>
      </c>
      <c r="D99" s="251"/>
      <c r="E99" s="251"/>
      <c r="F99" s="251"/>
      <c r="G99" s="251"/>
      <c r="H99" s="251"/>
      <c r="I99" s="251"/>
      <c r="J99" s="252"/>
      <c r="K99" s="125" t="s">
        <v>149</v>
      </c>
      <c r="L99" s="29" t="s">
        <v>143</v>
      </c>
      <c r="M99" s="227"/>
      <c r="N99" s="227"/>
      <c r="O99" s="21" t="s">
        <v>120</v>
      </c>
      <c r="P99" s="227"/>
      <c r="Q99" s="227"/>
      <c r="R99" s="21" t="s">
        <v>121</v>
      </c>
      <c r="S99" s="227"/>
      <c r="T99" s="227"/>
      <c r="U99" s="104" t="s">
        <v>122</v>
      </c>
      <c r="V99" s="244"/>
      <c r="W99" s="245"/>
      <c r="X99" s="245"/>
      <c r="Y99" s="245"/>
      <c r="Z99" s="245"/>
      <c r="AA99" s="246"/>
      <c r="AB99" s="85"/>
    </row>
    <row r="100" spans="1:53" ht="24.95" customHeight="1">
      <c r="A100" s="95"/>
      <c r="B100" s="128"/>
      <c r="C100" s="101"/>
      <c r="D100" s="253"/>
      <c r="E100" s="253"/>
      <c r="F100" s="253"/>
      <c r="G100" s="253"/>
      <c r="H100" s="253"/>
      <c r="I100" s="253"/>
      <c r="J100" s="254"/>
      <c r="K100" s="126" t="s">
        <v>150</v>
      </c>
      <c r="L100" s="46" t="s">
        <v>143</v>
      </c>
      <c r="M100" s="250"/>
      <c r="N100" s="250"/>
      <c r="O100" s="27" t="s">
        <v>120</v>
      </c>
      <c r="P100" s="250"/>
      <c r="Q100" s="250"/>
      <c r="R100" s="27" t="s">
        <v>121</v>
      </c>
      <c r="S100" s="250"/>
      <c r="T100" s="250"/>
      <c r="U100" s="127" t="s">
        <v>122</v>
      </c>
      <c r="V100" s="247"/>
      <c r="W100" s="248"/>
      <c r="X100" s="248"/>
      <c r="Y100" s="248"/>
      <c r="Z100" s="248"/>
      <c r="AA100" s="249"/>
      <c r="AB100" s="85"/>
    </row>
    <row r="101" spans="1:53" ht="24.95" customHeight="1">
      <c r="A101" s="95"/>
      <c r="B101" s="106" t="s">
        <v>152</v>
      </c>
      <c r="C101" s="368" t="s">
        <v>153</v>
      </c>
      <c r="D101" s="368"/>
      <c r="E101" s="368"/>
      <c r="F101" s="368"/>
      <c r="G101" s="368"/>
      <c r="H101" s="368"/>
      <c r="I101" s="368"/>
      <c r="J101" s="107"/>
      <c r="K101" s="129"/>
      <c r="L101" s="130"/>
      <c r="M101" s="94" t="s">
        <v>216</v>
      </c>
      <c r="N101" s="369">
        <v>8</v>
      </c>
      <c r="O101" s="369"/>
      <c r="P101" s="96" t="s">
        <v>120</v>
      </c>
      <c r="Q101" s="369">
        <v>7</v>
      </c>
      <c r="R101" s="369"/>
      <c r="S101" s="96" t="s">
        <v>121</v>
      </c>
      <c r="T101" s="369">
        <v>31</v>
      </c>
      <c r="U101" s="369"/>
      <c r="V101" s="96" t="s">
        <v>122</v>
      </c>
      <c r="W101" s="130"/>
      <c r="X101" s="130"/>
      <c r="Y101" s="130"/>
      <c r="Z101" s="130"/>
      <c r="AA101" s="131"/>
      <c r="AB101" s="85"/>
    </row>
    <row r="102" spans="1:53" ht="24.95" customHeight="1">
      <c r="A102" s="95"/>
      <c r="B102" s="106" t="s">
        <v>154</v>
      </c>
      <c r="C102" s="368" t="s">
        <v>155</v>
      </c>
      <c r="D102" s="368"/>
      <c r="E102" s="368"/>
      <c r="F102" s="368"/>
      <c r="G102" s="368"/>
      <c r="H102" s="368"/>
      <c r="I102" s="368"/>
      <c r="J102" s="107"/>
      <c r="K102" s="129"/>
      <c r="L102" s="130"/>
      <c r="M102" s="46" t="s">
        <v>216</v>
      </c>
      <c r="N102" s="369">
        <v>8</v>
      </c>
      <c r="O102" s="369"/>
      <c r="P102" s="130" t="s">
        <v>120</v>
      </c>
      <c r="Q102" s="369">
        <v>10</v>
      </c>
      <c r="R102" s="369"/>
      <c r="S102" s="130" t="s">
        <v>121</v>
      </c>
      <c r="T102" s="369">
        <v>1</v>
      </c>
      <c r="U102" s="369"/>
      <c r="V102" s="130" t="s">
        <v>122</v>
      </c>
      <c r="W102" s="130"/>
      <c r="X102" s="130"/>
      <c r="Y102" s="130"/>
      <c r="Z102" s="130"/>
      <c r="AA102" s="131"/>
      <c r="AB102" s="85"/>
    </row>
    <row r="103" spans="1:53" ht="6" customHeight="1" thickBot="1">
      <c r="A103" s="91"/>
      <c r="B103" s="143"/>
      <c r="C103" s="144"/>
      <c r="D103" s="144"/>
      <c r="E103" s="144"/>
      <c r="F103" s="144"/>
      <c r="G103" s="144"/>
      <c r="H103" s="144"/>
      <c r="I103" s="144"/>
      <c r="J103" s="118"/>
      <c r="K103" s="145"/>
      <c r="L103" s="146"/>
      <c r="M103" s="146"/>
      <c r="N103" s="146"/>
      <c r="O103" s="146"/>
      <c r="P103" s="146"/>
      <c r="Q103" s="147"/>
      <c r="R103" s="147"/>
      <c r="S103" s="147"/>
      <c r="T103" s="147"/>
      <c r="U103" s="147"/>
      <c r="V103" s="147"/>
      <c r="W103" s="147"/>
      <c r="X103" s="147"/>
      <c r="Y103" s="147"/>
      <c r="Z103" s="147"/>
      <c r="AA103" s="147"/>
      <c r="AB103" s="148"/>
      <c r="AY103" s="2">
        <v>10</v>
      </c>
      <c r="BA103" s="2" t="s">
        <v>27</v>
      </c>
    </row>
    <row r="104" spans="1:53" ht="6" customHeight="1">
      <c r="B104" s="119"/>
      <c r="C104" s="149"/>
      <c r="D104" s="149"/>
      <c r="E104" s="149"/>
      <c r="F104" s="149"/>
      <c r="G104" s="149"/>
      <c r="H104" s="149"/>
      <c r="I104" s="149"/>
      <c r="J104" s="1"/>
      <c r="K104" s="150"/>
      <c r="L104" s="150"/>
      <c r="M104" s="150"/>
      <c r="N104" s="150"/>
      <c r="O104" s="150"/>
      <c r="P104" s="150"/>
      <c r="Q104" s="151"/>
      <c r="R104" s="151"/>
      <c r="S104" s="151"/>
      <c r="T104" s="151"/>
      <c r="U104" s="151"/>
      <c r="V104" s="151"/>
      <c r="W104" s="151"/>
      <c r="X104" s="151"/>
      <c r="Y104" s="151"/>
      <c r="Z104" s="151"/>
      <c r="AA104" s="151"/>
      <c r="AB104" s="1"/>
      <c r="AY104" s="2">
        <v>11</v>
      </c>
      <c r="BA104" s="2" t="s">
        <v>28</v>
      </c>
    </row>
    <row r="105" spans="1:53" ht="6" customHeight="1" thickBot="1">
      <c r="B105" s="119"/>
      <c r="C105" s="149"/>
      <c r="D105" s="149"/>
      <c r="E105" s="149"/>
      <c r="F105" s="149"/>
      <c r="G105" s="149"/>
      <c r="H105" s="149"/>
      <c r="I105" s="149"/>
      <c r="J105" s="1"/>
      <c r="K105" s="150"/>
      <c r="L105" s="150"/>
      <c r="M105" s="150"/>
      <c r="N105" s="150"/>
      <c r="O105" s="150"/>
      <c r="P105" s="150"/>
      <c r="Q105" s="151"/>
      <c r="R105" s="151"/>
      <c r="S105" s="151"/>
      <c r="T105" s="151"/>
      <c r="U105" s="151"/>
      <c r="V105" s="151"/>
      <c r="W105" s="151"/>
      <c r="X105" s="151"/>
      <c r="Y105" s="151"/>
      <c r="Z105" s="151"/>
      <c r="AA105" s="151"/>
      <c r="AB105" s="1"/>
      <c r="AY105" s="2">
        <v>12</v>
      </c>
      <c r="BA105" s="2" t="s">
        <v>29</v>
      </c>
    </row>
    <row r="106" spans="1:53" ht="6" customHeight="1">
      <c r="A106" s="81"/>
      <c r="B106" s="121"/>
      <c r="C106" s="152"/>
      <c r="D106" s="152"/>
      <c r="E106" s="152"/>
      <c r="F106" s="152"/>
      <c r="G106" s="152"/>
      <c r="H106" s="152"/>
      <c r="I106" s="152"/>
      <c r="J106" s="122"/>
      <c r="K106" s="153"/>
      <c r="L106" s="153"/>
      <c r="M106" s="153"/>
      <c r="N106" s="153"/>
      <c r="O106" s="153"/>
      <c r="P106" s="153"/>
      <c r="Q106" s="154"/>
      <c r="R106" s="154"/>
      <c r="S106" s="154"/>
      <c r="T106" s="154"/>
      <c r="U106" s="154"/>
      <c r="V106" s="154"/>
      <c r="W106" s="154"/>
      <c r="X106" s="154"/>
      <c r="Y106" s="154"/>
      <c r="Z106" s="154"/>
      <c r="AA106" s="154"/>
      <c r="AB106" s="155"/>
      <c r="AY106" s="32" t="s">
        <v>30</v>
      </c>
      <c r="BA106" s="2" t="s">
        <v>31</v>
      </c>
    </row>
    <row r="107" spans="1:53" ht="25.5" customHeight="1">
      <c r="A107" s="95"/>
      <c r="B107" s="99" t="s">
        <v>156</v>
      </c>
      <c r="C107" s="378" t="s">
        <v>157</v>
      </c>
      <c r="D107" s="378"/>
      <c r="E107" s="378"/>
      <c r="F107" s="378"/>
      <c r="G107" s="378"/>
      <c r="H107" s="378"/>
      <c r="I107" s="378"/>
      <c r="J107" s="100"/>
      <c r="K107" s="379" t="s">
        <v>158</v>
      </c>
      <c r="L107" s="380"/>
      <c r="M107" s="380"/>
      <c r="N107" s="380"/>
      <c r="O107" s="380"/>
      <c r="P107" s="380"/>
      <c r="Q107" s="381" t="s">
        <v>217</v>
      </c>
      <c r="R107" s="381"/>
      <c r="S107" s="381"/>
      <c r="T107" s="381"/>
      <c r="U107" s="381"/>
      <c r="V107" s="381"/>
      <c r="W107" s="381"/>
      <c r="X107" s="381"/>
      <c r="Y107" s="381"/>
      <c r="Z107" s="381"/>
      <c r="AA107" s="382"/>
      <c r="AB107" s="85"/>
    </row>
    <row r="108" spans="1:53" ht="25.5" customHeight="1">
      <c r="A108" s="95"/>
      <c r="B108" s="132"/>
      <c r="C108" s="383" t="s">
        <v>159</v>
      </c>
      <c r="D108" s="383"/>
      <c r="E108" s="383"/>
      <c r="F108" s="383"/>
      <c r="G108" s="383"/>
      <c r="H108" s="383"/>
      <c r="I108" s="383"/>
      <c r="J108" s="133"/>
      <c r="K108" s="384" t="s">
        <v>160</v>
      </c>
      <c r="L108" s="385"/>
      <c r="M108" s="385"/>
      <c r="N108" s="385"/>
      <c r="O108" s="385"/>
      <c r="P108" s="385"/>
      <c r="Q108" s="387" t="s">
        <v>218</v>
      </c>
      <c r="R108" s="387"/>
      <c r="S108" s="387"/>
      <c r="T108" s="387"/>
      <c r="U108" s="387"/>
      <c r="V108" s="387"/>
      <c r="W108" s="387"/>
      <c r="X108" s="387"/>
      <c r="Y108" s="387"/>
      <c r="Z108" s="387"/>
      <c r="AA108" s="388"/>
      <c r="AB108" s="85"/>
    </row>
    <row r="109" spans="1:53" ht="25.5" customHeight="1">
      <c r="A109" s="95"/>
      <c r="B109" s="111"/>
      <c r="C109" s="134"/>
      <c r="D109" s="134"/>
      <c r="E109" s="134"/>
      <c r="F109" s="134"/>
      <c r="G109" s="134"/>
      <c r="H109" s="134"/>
      <c r="I109" s="134"/>
      <c r="J109" s="102"/>
      <c r="K109" s="386"/>
      <c r="L109" s="370"/>
      <c r="M109" s="370"/>
      <c r="N109" s="370"/>
      <c r="O109" s="370"/>
      <c r="P109" s="370"/>
      <c r="Q109" s="389" t="s">
        <v>219</v>
      </c>
      <c r="R109" s="389"/>
      <c r="S109" s="389"/>
      <c r="T109" s="389"/>
      <c r="U109" s="389"/>
      <c r="V109" s="389"/>
      <c r="W109" s="389"/>
      <c r="X109" s="389"/>
      <c r="Y109" s="389"/>
      <c r="Z109" s="389"/>
      <c r="AA109" s="390"/>
      <c r="AB109" s="85"/>
      <c r="AY109" s="2">
        <v>8</v>
      </c>
      <c r="BA109" s="2" t="s">
        <v>25</v>
      </c>
    </row>
    <row r="110" spans="1:53" ht="25.5" customHeight="1">
      <c r="A110" s="95"/>
      <c r="B110" s="106" t="s">
        <v>161</v>
      </c>
      <c r="C110" s="368" t="s">
        <v>162</v>
      </c>
      <c r="D110" s="368"/>
      <c r="E110" s="368"/>
      <c r="F110" s="368"/>
      <c r="G110" s="368"/>
      <c r="H110" s="368"/>
      <c r="I110" s="368"/>
      <c r="J110" s="107"/>
      <c r="K110" s="391" t="s">
        <v>220</v>
      </c>
      <c r="L110" s="392"/>
      <c r="M110" s="392"/>
      <c r="N110" s="392"/>
      <c r="O110" s="392"/>
      <c r="P110" s="392"/>
      <c r="Q110" s="392"/>
      <c r="R110" s="392"/>
      <c r="S110" s="392"/>
      <c r="T110" s="392"/>
      <c r="U110" s="392"/>
      <c r="V110" s="392"/>
      <c r="W110" s="392"/>
      <c r="X110" s="392"/>
      <c r="Y110" s="392"/>
      <c r="Z110" s="392"/>
      <c r="AA110" s="393"/>
      <c r="AB110" s="85"/>
      <c r="AY110" s="2">
        <v>9</v>
      </c>
      <c r="BA110" s="2" t="s">
        <v>26</v>
      </c>
    </row>
    <row r="111" spans="1:53" ht="25.5" customHeight="1">
      <c r="A111" s="95"/>
      <c r="B111" s="106" t="s">
        <v>163</v>
      </c>
      <c r="C111" s="368" t="s">
        <v>164</v>
      </c>
      <c r="D111" s="368"/>
      <c r="E111" s="368"/>
      <c r="F111" s="368"/>
      <c r="G111" s="368"/>
      <c r="H111" s="368"/>
      <c r="I111" s="368"/>
      <c r="J111" s="107"/>
      <c r="K111" s="391" t="s">
        <v>221</v>
      </c>
      <c r="L111" s="392"/>
      <c r="M111" s="392"/>
      <c r="N111" s="392"/>
      <c r="O111" s="392"/>
      <c r="P111" s="392"/>
      <c r="Q111" s="392"/>
      <c r="R111" s="392"/>
      <c r="S111" s="392"/>
      <c r="T111" s="392"/>
      <c r="U111" s="392"/>
      <c r="V111" s="392"/>
      <c r="W111" s="392"/>
      <c r="X111" s="392"/>
      <c r="Y111" s="392"/>
      <c r="Z111" s="392"/>
      <c r="AA111" s="393"/>
      <c r="AB111" s="85"/>
      <c r="AY111" s="2">
        <v>10</v>
      </c>
      <c r="BA111" s="2" t="s">
        <v>27</v>
      </c>
    </row>
    <row r="112" spans="1:53" ht="25.5" customHeight="1">
      <c r="A112" s="95"/>
      <c r="B112" s="106" t="s">
        <v>165</v>
      </c>
      <c r="C112" s="368" t="s">
        <v>166</v>
      </c>
      <c r="D112" s="368"/>
      <c r="E112" s="368"/>
      <c r="F112" s="368"/>
      <c r="G112" s="368"/>
      <c r="H112" s="368"/>
      <c r="I112" s="368"/>
      <c r="J112" s="368"/>
      <c r="K112" s="368"/>
      <c r="L112" s="368"/>
      <c r="M112" s="368"/>
      <c r="N112" s="368"/>
      <c r="O112" s="368"/>
      <c r="P112" s="368"/>
      <c r="Q112" s="394"/>
      <c r="R112" s="135"/>
      <c r="S112" s="136"/>
      <c r="T112" s="136"/>
      <c r="U112" s="136" t="s">
        <v>10</v>
      </c>
      <c r="V112" s="136"/>
      <c r="W112" s="136"/>
      <c r="X112" s="136"/>
      <c r="Y112" s="136" t="s">
        <v>14</v>
      </c>
      <c r="Z112" s="136"/>
      <c r="AA112" s="107"/>
      <c r="AB112" s="85"/>
    </row>
    <row r="113" spans="1:53" ht="25.5" customHeight="1">
      <c r="A113" s="95"/>
      <c r="B113" s="106" t="s">
        <v>167</v>
      </c>
      <c r="C113" s="368" t="s">
        <v>168</v>
      </c>
      <c r="D113" s="368"/>
      <c r="E113" s="368"/>
      <c r="F113" s="368"/>
      <c r="G113" s="368"/>
      <c r="H113" s="368"/>
      <c r="I113" s="368"/>
      <c r="J113" s="368"/>
      <c r="K113" s="368"/>
      <c r="L113" s="368"/>
      <c r="M113" s="368"/>
      <c r="N113" s="368"/>
      <c r="O113" s="368"/>
      <c r="P113" s="368"/>
      <c r="Q113" s="394"/>
      <c r="R113" s="135"/>
      <c r="S113" s="136"/>
      <c r="T113" s="136"/>
      <c r="U113" s="136" t="s">
        <v>10</v>
      </c>
      <c r="V113" s="136"/>
      <c r="W113" s="136"/>
      <c r="X113" s="136"/>
      <c r="Y113" s="136" t="s">
        <v>14</v>
      </c>
      <c r="Z113" s="136"/>
      <c r="AA113" s="107"/>
      <c r="AB113" s="85"/>
    </row>
    <row r="114" spans="1:53" ht="25.5" customHeight="1">
      <c r="A114" s="95"/>
      <c r="B114" s="99" t="s">
        <v>169</v>
      </c>
      <c r="C114" s="378" t="s">
        <v>170</v>
      </c>
      <c r="D114" s="378"/>
      <c r="E114" s="378"/>
      <c r="F114" s="378"/>
      <c r="G114" s="378"/>
      <c r="H114" s="378"/>
      <c r="I114" s="378"/>
      <c r="J114" s="378"/>
      <c r="K114" s="378"/>
      <c r="L114" s="378"/>
      <c r="M114" s="378"/>
      <c r="N114" s="378"/>
      <c r="O114" s="378"/>
      <c r="P114" s="378"/>
      <c r="Q114" s="378"/>
      <c r="R114" s="137"/>
      <c r="S114" s="137"/>
      <c r="T114" s="137"/>
      <c r="U114" s="137"/>
      <c r="V114" s="137"/>
      <c r="W114" s="137"/>
      <c r="X114" s="137"/>
      <c r="Y114" s="137"/>
      <c r="Z114" s="137"/>
      <c r="AA114" s="138"/>
      <c r="AB114" s="85"/>
      <c r="AY114" s="2">
        <v>11</v>
      </c>
      <c r="BA114" s="2" t="s">
        <v>28</v>
      </c>
    </row>
    <row r="115" spans="1:53" ht="25.5" customHeight="1">
      <c r="A115" s="95"/>
      <c r="B115" s="132"/>
      <c r="C115" s="1"/>
      <c r="D115" s="139"/>
      <c r="E115" s="139"/>
      <c r="F115" s="139"/>
      <c r="G115" s="139"/>
      <c r="H115" s="139"/>
      <c r="I115" s="139"/>
      <c r="J115" s="120" t="s">
        <v>144</v>
      </c>
      <c r="K115" s="1"/>
      <c r="L115" s="370" t="s">
        <v>171</v>
      </c>
      <c r="M115" s="370"/>
      <c r="N115" s="370"/>
      <c r="O115" s="370"/>
      <c r="P115" s="370"/>
      <c r="Q115" s="370"/>
      <c r="R115" s="370"/>
      <c r="S115" s="370"/>
      <c r="T115" s="370"/>
      <c r="U115" s="370"/>
      <c r="V115" s="370"/>
      <c r="W115" s="370"/>
      <c r="X115" s="370"/>
      <c r="Y115" s="370"/>
      <c r="Z115" s="370"/>
      <c r="AA115" s="371"/>
      <c r="AB115" s="85"/>
      <c r="AY115" s="2">
        <v>12</v>
      </c>
      <c r="BA115" s="2" t="s">
        <v>29</v>
      </c>
    </row>
    <row r="116" spans="1:53" ht="21" customHeight="1">
      <c r="A116" s="95"/>
      <c r="B116" s="132"/>
      <c r="C116" s="372" t="s">
        <v>132</v>
      </c>
      <c r="D116" s="373"/>
      <c r="E116" s="373"/>
      <c r="F116" s="373"/>
      <c r="G116" s="373"/>
      <c r="H116" s="373"/>
      <c r="I116" s="373"/>
      <c r="J116" s="138"/>
      <c r="K116" s="372" t="s">
        <v>119</v>
      </c>
      <c r="L116" s="373"/>
      <c r="M116" s="373"/>
      <c r="N116" s="373"/>
      <c r="O116" s="373"/>
      <c r="P116" s="373"/>
      <c r="Q116" s="373"/>
      <c r="R116" s="373"/>
      <c r="S116" s="373"/>
      <c r="T116" s="373"/>
      <c r="U116" s="373"/>
      <c r="V116" s="373"/>
      <c r="W116" s="373"/>
      <c r="X116" s="373"/>
      <c r="Y116" s="373"/>
      <c r="Z116" s="373"/>
      <c r="AA116" s="374"/>
      <c r="AB116" s="85"/>
      <c r="AY116" s="32" t="s">
        <v>30</v>
      </c>
      <c r="BA116" s="2" t="s">
        <v>31</v>
      </c>
    </row>
    <row r="117" spans="1:53" ht="21" customHeight="1">
      <c r="A117" s="95"/>
      <c r="B117" s="132"/>
      <c r="C117" s="375" t="s">
        <v>118</v>
      </c>
      <c r="D117" s="376"/>
      <c r="E117" s="376"/>
      <c r="F117" s="376"/>
      <c r="G117" s="376"/>
      <c r="H117" s="376"/>
      <c r="I117" s="376"/>
      <c r="J117" s="140"/>
      <c r="K117" s="375"/>
      <c r="L117" s="376"/>
      <c r="M117" s="376"/>
      <c r="N117" s="376"/>
      <c r="O117" s="376"/>
      <c r="P117" s="376"/>
      <c r="Q117" s="376"/>
      <c r="R117" s="376"/>
      <c r="S117" s="376"/>
      <c r="T117" s="376"/>
      <c r="U117" s="376"/>
      <c r="V117" s="376"/>
      <c r="W117" s="376"/>
      <c r="X117" s="376"/>
      <c r="Y117" s="376"/>
      <c r="Z117" s="376"/>
      <c r="AA117" s="377"/>
      <c r="AB117" s="85"/>
      <c r="AY117" s="32" t="s">
        <v>204</v>
      </c>
      <c r="BA117" s="2" t="s">
        <v>32</v>
      </c>
    </row>
    <row r="118" spans="1:53" ht="15.6" customHeight="1">
      <c r="A118" s="95"/>
      <c r="B118" s="132"/>
      <c r="C118" s="344" t="s">
        <v>222</v>
      </c>
      <c r="D118" s="345"/>
      <c r="E118" s="345"/>
      <c r="F118" s="345"/>
      <c r="G118" s="345"/>
      <c r="H118" s="345"/>
      <c r="I118" s="345"/>
      <c r="J118" s="346"/>
      <c r="K118" s="353" t="s">
        <v>223</v>
      </c>
      <c r="L118" s="354"/>
      <c r="M118" s="354"/>
      <c r="N118" s="354"/>
      <c r="O118" s="354"/>
      <c r="P118" s="354"/>
      <c r="Q118" s="354"/>
      <c r="R118" s="354"/>
      <c r="S118" s="354"/>
      <c r="T118" s="354"/>
      <c r="U118" s="354"/>
      <c r="V118" s="354"/>
      <c r="W118" s="354"/>
      <c r="X118" s="354"/>
      <c r="Y118" s="354"/>
      <c r="Z118" s="354"/>
      <c r="AA118" s="355"/>
      <c r="AB118" s="85"/>
      <c r="AY118" s="32"/>
    </row>
    <row r="119" spans="1:53" ht="25.5" customHeight="1">
      <c r="A119" s="95"/>
      <c r="B119" s="132"/>
      <c r="C119" s="365" t="s">
        <v>224</v>
      </c>
      <c r="D119" s="366"/>
      <c r="E119" s="366"/>
      <c r="F119" s="366"/>
      <c r="G119" s="366"/>
      <c r="H119" s="366"/>
      <c r="I119" s="366"/>
      <c r="J119" s="367"/>
      <c r="K119" s="356"/>
      <c r="L119" s="357"/>
      <c r="M119" s="357"/>
      <c r="N119" s="357"/>
      <c r="O119" s="357"/>
      <c r="P119" s="357"/>
      <c r="Q119" s="357"/>
      <c r="R119" s="357"/>
      <c r="S119" s="357"/>
      <c r="T119" s="357"/>
      <c r="U119" s="357"/>
      <c r="V119" s="357"/>
      <c r="W119" s="357"/>
      <c r="X119" s="357"/>
      <c r="Y119" s="357"/>
      <c r="Z119" s="357"/>
      <c r="AA119" s="358"/>
      <c r="AB119" s="85"/>
      <c r="AY119" s="32"/>
    </row>
    <row r="120" spans="1:53" ht="15.6" customHeight="1">
      <c r="A120" s="95"/>
      <c r="B120" s="132"/>
      <c r="C120" s="344" t="s">
        <v>225</v>
      </c>
      <c r="D120" s="345"/>
      <c r="E120" s="345"/>
      <c r="F120" s="345"/>
      <c r="G120" s="345"/>
      <c r="H120" s="345"/>
      <c r="I120" s="345"/>
      <c r="J120" s="346"/>
      <c r="K120" s="353" t="s">
        <v>226</v>
      </c>
      <c r="L120" s="354"/>
      <c r="M120" s="354"/>
      <c r="N120" s="354"/>
      <c r="O120" s="354"/>
      <c r="P120" s="354"/>
      <c r="Q120" s="354"/>
      <c r="R120" s="354"/>
      <c r="S120" s="354"/>
      <c r="T120" s="354"/>
      <c r="U120" s="354"/>
      <c r="V120" s="354"/>
      <c r="W120" s="354"/>
      <c r="X120" s="354"/>
      <c r="Y120" s="354"/>
      <c r="Z120" s="354"/>
      <c r="AA120" s="355"/>
      <c r="AB120" s="85"/>
      <c r="AY120" s="32"/>
    </row>
    <row r="121" spans="1:53" ht="25.5" customHeight="1">
      <c r="A121" s="95"/>
      <c r="B121" s="132"/>
      <c r="C121" s="365" t="s">
        <v>227</v>
      </c>
      <c r="D121" s="366"/>
      <c r="E121" s="366"/>
      <c r="F121" s="366"/>
      <c r="G121" s="366"/>
      <c r="H121" s="366"/>
      <c r="I121" s="366"/>
      <c r="J121" s="367"/>
      <c r="K121" s="356"/>
      <c r="L121" s="357"/>
      <c r="M121" s="357"/>
      <c r="N121" s="357"/>
      <c r="O121" s="357"/>
      <c r="P121" s="357"/>
      <c r="Q121" s="357"/>
      <c r="R121" s="357"/>
      <c r="S121" s="357"/>
      <c r="T121" s="357"/>
      <c r="U121" s="357"/>
      <c r="V121" s="357"/>
      <c r="W121" s="357"/>
      <c r="X121" s="357"/>
      <c r="Y121" s="357"/>
      <c r="Z121" s="357"/>
      <c r="AA121" s="358"/>
      <c r="AB121" s="85"/>
      <c r="AY121" s="32"/>
    </row>
    <row r="122" spans="1:53" ht="15.6" customHeight="1">
      <c r="A122" s="95"/>
      <c r="B122" s="132"/>
      <c r="C122" s="347"/>
      <c r="D122" s="348"/>
      <c r="E122" s="348"/>
      <c r="F122" s="348"/>
      <c r="G122" s="348"/>
      <c r="H122" s="348"/>
      <c r="I122" s="348"/>
      <c r="J122" s="349"/>
      <c r="K122" s="359"/>
      <c r="L122" s="360"/>
      <c r="M122" s="360"/>
      <c r="N122" s="360"/>
      <c r="O122" s="360"/>
      <c r="P122" s="360"/>
      <c r="Q122" s="360"/>
      <c r="R122" s="360"/>
      <c r="S122" s="360"/>
      <c r="T122" s="360"/>
      <c r="U122" s="360"/>
      <c r="V122" s="360"/>
      <c r="W122" s="360"/>
      <c r="X122" s="360"/>
      <c r="Y122" s="360"/>
      <c r="Z122" s="360"/>
      <c r="AA122" s="361"/>
      <c r="AB122" s="85"/>
      <c r="AY122" s="32"/>
    </row>
    <row r="123" spans="1:53" ht="25.5" customHeight="1">
      <c r="A123" s="95"/>
      <c r="B123" s="132"/>
      <c r="C123" s="350"/>
      <c r="D123" s="351"/>
      <c r="E123" s="351"/>
      <c r="F123" s="351"/>
      <c r="G123" s="351"/>
      <c r="H123" s="351"/>
      <c r="I123" s="351"/>
      <c r="J123" s="352"/>
      <c r="K123" s="362"/>
      <c r="L123" s="363"/>
      <c r="M123" s="363"/>
      <c r="N123" s="363"/>
      <c r="O123" s="363"/>
      <c r="P123" s="363"/>
      <c r="Q123" s="363"/>
      <c r="R123" s="363"/>
      <c r="S123" s="363"/>
      <c r="T123" s="363"/>
      <c r="U123" s="363"/>
      <c r="V123" s="363"/>
      <c r="W123" s="363"/>
      <c r="X123" s="363"/>
      <c r="Y123" s="363"/>
      <c r="Z123" s="363"/>
      <c r="AA123" s="364"/>
      <c r="AB123" s="85"/>
      <c r="AY123" s="32"/>
    </row>
    <row r="124" spans="1:53" ht="15.6" customHeight="1">
      <c r="A124" s="95"/>
      <c r="B124" s="132"/>
      <c r="C124" s="347"/>
      <c r="D124" s="348"/>
      <c r="E124" s="348"/>
      <c r="F124" s="348"/>
      <c r="G124" s="348"/>
      <c r="H124" s="348"/>
      <c r="I124" s="348"/>
      <c r="J124" s="349"/>
      <c r="K124" s="359"/>
      <c r="L124" s="360"/>
      <c r="M124" s="360"/>
      <c r="N124" s="360"/>
      <c r="O124" s="360"/>
      <c r="P124" s="360"/>
      <c r="Q124" s="360"/>
      <c r="R124" s="360"/>
      <c r="S124" s="360"/>
      <c r="T124" s="360"/>
      <c r="U124" s="360"/>
      <c r="V124" s="360"/>
      <c r="W124" s="360"/>
      <c r="X124" s="360"/>
      <c r="Y124" s="360"/>
      <c r="Z124" s="360"/>
      <c r="AA124" s="361"/>
      <c r="AB124" s="85"/>
      <c r="AY124" s="32"/>
    </row>
    <row r="125" spans="1:53" ht="25.5" customHeight="1">
      <c r="A125" s="95"/>
      <c r="B125" s="111"/>
      <c r="C125" s="350"/>
      <c r="D125" s="351"/>
      <c r="E125" s="351"/>
      <c r="F125" s="351"/>
      <c r="G125" s="351"/>
      <c r="H125" s="351"/>
      <c r="I125" s="351"/>
      <c r="J125" s="352"/>
      <c r="K125" s="362"/>
      <c r="L125" s="363"/>
      <c r="M125" s="363"/>
      <c r="N125" s="363"/>
      <c r="O125" s="363"/>
      <c r="P125" s="363"/>
      <c r="Q125" s="363"/>
      <c r="R125" s="363"/>
      <c r="S125" s="363"/>
      <c r="T125" s="363"/>
      <c r="U125" s="363"/>
      <c r="V125" s="363"/>
      <c r="W125" s="363"/>
      <c r="X125" s="363"/>
      <c r="Y125" s="363"/>
      <c r="Z125" s="363"/>
      <c r="AA125" s="364"/>
      <c r="AB125" s="85"/>
      <c r="AY125" s="32"/>
    </row>
    <row r="126" spans="1:53" ht="26.1" customHeight="1">
      <c r="A126" s="95"/>
      <c r="B126" s="141" t="s">
        <v>172</v>
      </c>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85"/>
      <c r="AY126" s="32"/>
    </row>
    <row r="127" spans="1:53" ht="26.1" customHeight="1">
      <c r="A127" s="95"/>
      <c r="B127" s="142">
        <v>1</v>
      </c>
      <c r="C127" s="342" t="s">
        <v>173</v>
      </c>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85"/>
      <c r="AY127" s="32"/>
    </row>
    <row r="128" spans="1:53" ht="26.1" customHeight="1">
      <c r="A128" s="95"/>
      <c r="B128" s="156">
        <v>2</v>
      </c>
      <c r="C128" s="343" t="s">
        <v>228</v>
      </c>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c r="AA128" s="343"/>
      <c r="AB128" s="85"/>
      <c r="AY128" s="32"/>
    </row>
    <row r="129" spans="1:53" ht="26.1" customHeight="1">
      <c r="A129" s="95"/>
      <c r="B129" s="142"/>
      <c r="C129" s="343"/>
      <c r="D129" s="343"/>
      <c r="E129" s="343"/>
      <c r="F129" s="343"/>
      <c r="G129" s="343"/>
      <c r="H129" s="343"/>
      <c r="I129" s="343"/>
      <c r="J129" s="343"/>
      <c r="K129" s="343"/>
      <c r="L129" s="343"/>
      <c r="M129" s="343"/>
      <c r="N129" s="343"/>
      <c r="O129" s="343"/>
      <c r="P129" s="343"/>
      <c r="Q129" s="343"/>
      <c r="R129" s="343"/>
      <c r="S129" s="343"/>
      <c r="T129" s="343"/>
      <c r="U129" s="343"/>
      <c r="V129" s="343"/>
      <c r="W129" s="343"/>
      <c r="X129" s="343"/>
      <c r="Y129" s="343"/>
      <c r="Z129" s="343"/>
      <c r="AA129" s="343"/>
      <c r="AB129" s="85"/>
      <c r="AY129" s="32"/>
    </row>
    <row r="130" spans="1:53" ht="18" customHeight="1">
      <c r="A130" s="95"/>
      <c r="B130" s="142" t="s">
        <v>175</v>
      </c>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
      <c r="AB130" s="85"/>
      <c r="AY130" s="32"/>
    </row>
    <row r="131" spans="1:53" ht="23.1" customHeight="1">
      <c r="A131" s="95"/>
      <c r="B131" s="289" t="s">
        <v>96</v>
      </c>
      <c r="C131" s="290"/>
      <c r="D131" s="290"/>
      <c r="E131" s="291"/>
      <c r="F131" s="289" t="s">
        <v>176</v>
      </c>
      <c r="G131" s="290"/>
      <c r="H131" s="290"/>
      <c r="I131" s="291"/>
      <c r="J131" s="333" t="s">
        <v>177</v>
      </c>
      <c r="K131" s="334"/>
      <c r="L131" s="334"/>
      <c r="M131" s="334"/>
      <c r="N131" s="335"/>
      <c r="O131" s="298" t="s">
        <v>178</v>
      </c>
      <c r="P131" s="299"/>
      <c r="Q131" s="299"/>
      <c r="R131" s="299"/>
      <c r="S131" s="300"/>
      <c r="T131" s="339" t="s">
        <v>179</v>
      </c>
      <c r="U131" s="340"/>
      <c r="V131" s="340"/>
      <c r="W131" s="340"/>
      <c r="X131" s="340"/>
      <c r="Y131" s="340"/>
      <c r="Z131" s="340"/>
      <c r="AA131" s="341"/>
      <c r="AB131" s="85"/>
      <c r="AY131" s="32"/>
    </row>
    <row r="132" spans="1:53" ht="16.5" customHeight="1" thickBot="1">
      <c r="A132" s="95"/>
      <c r="B132" s="292"/>
      <c r="C132" s="293"/>
      <c r="D132" s="293"/>
      <c r="E132" s="294"/>
      <c r="F132" s="292"/>
      <c r="G132" s="293"/>
      <c r="H132" s="293"/>
      <c r="I132" s="294"/>
      <c r="J132" s="336"/>
      <c r="K132" s="337"/>
      <c r="L132" s="337"/>
      <c r="M132" s="337"/>
      <c r="N132" s="338"/>
      <c r="O132" s="301"/>
      <c r="P132" s="302"/>
      <c r="Q132" s="302"/>
      <c r="R132" s="302"/>
      <c r="S132" s="303"/>
      <c r="T132" s="304" t="s">
        <v>40</v>
      </c>
      <c r="U132" s="305"/>
      <c r="V132" s="304" t="s">
        <v>42</v>
      </c>
      <c r="W132" s="305"/>
      <c r="X132" s="304" t="s">
        <v>44</v>
      </c>
      <c r="Y132" s="305"/>
      <c r="Z132" s="304" t="s">
        <v>151</v>
      </c>
      <c r="AA132" s="305"/>
      <c r="AB132" s="85"/>
      <c r="BA132" s="2" t="s">
        <v>33</v>
      </c>
    </row>
    <row r="133" spans="1:53" ht="26.45" customHeight="1" thickTop="1">
      <c r="A133" s="95"/>
      <c r="B133" s="324" t="s">
        <v>11</v>
      </c>
      <c r="C133" s="325"/>
      <c r="D133" s="325"/>
      <c r="E133" s="326"/>
      <c r="F133" s="327">
        <v>8</v>
      </c>
      <c r="G133" s="328"/>
      <c r="H133" s="328"/>
      <c r="I133" s="329"/>
      <c r="J133" s="327" t="s">
        <v>13</v>
      </c>
      <c r="K133" s="328"/>
      <c r="L133" s="328"/>
      <c r="M133" s="328"/>
      <c r="N133" s="329"/>
      <c r="O133" s="330" t="s">
        <v>63</v>
      </c>
      <c r="P133" s="330"/>
      <c r="Q133" s="330"/>
      <c r="R133" s="330"/>
      <c r="S133" s="330"/>
      <c r="T133" s="331" t="s">
        <v>14</v>
      </c>
      <c r="U133" s="332"/>
      <c r="V133" s="316"/>
      <c r="W133" s="317"/>
      <c r="X133" s="316"/>
      <c r="Y133" s="317"/>
      <c r="Z133" s="316"/>
      <c r="AA133" s="318"/>
      <c r="AB133" s="85"/>
      <c r="BA133" s="2" t="s">
        <v>36</v>
      </c>
    </row>
    <row r="134" spans="1:53" ht="14.1" customHeight="1">
      <c r="A134" s="95"/>
      <c r="AB134" s="85"/>
      <c r="BA134" s="2" t="s">
        <v>37</v>
      </c>
    </row>
    <row r="135" spans="1:53" ht="27.95" customHeight="1" thickBot="1">
      <c r="A135" s="95"/>
      <c r="B135" s="282" t="s">
        <v>180</v>
      </c>
      <c r="C135" s="283"/>
      <c r="D135" s="283"/>
      <c r="E135" s="283"/>
      <c r="F135" s="283"/>
      <c r="G135" s="282" t="s">
        <v>181</v>
      </c>
      <c r="H135" s="283"/>
      <c r="I135" s="283"/>
      <c r="J135" s="283"/>
      <c r="K135" s="283"/>
      <c r="L135" s="283"/>
      <c r="M135" s="283"/>
      <c r="N135" s="283"/>
      <c r="O135" s="283"/>
      <c r="P135" s="283"/>
      <c r="Q135" s="283"/>
      <c r="R135" s="283"/>
      <c r="S135" s="283"/>
      <c r="T135" s="283"/>
      <c r="U135" s="306"/>
      <c r="AB135" s="85"/>
      <c r="BA135" s="2" t="s">
        <v>38</v>
      </c>
    </row>
    <row r="136" spans="1:53" ht="27.95" customHeight="1" thickTop="1">
      <c r="A136" s="95"/>
      <c r="B136" s="319"/>
      <c r="C136" s="320"/>
      <c r="D136" s="320"/>
      <c r="E136" s="320"/>
      <c r="F136" s="320"/>
      <c r="G136" s="321" t="s">
        <v>229</v>
      </c>
      <c r="H136" s="322"/>
      <c r="I136" s="322"/>
      <c r="J136" s="322"/>
      <c r="K136" s="322"/>
      <c r="L136" s="322"/>
      <c r="M136" s="322"/>
      <c r="N136" s="322"/>
      <c r="O136" s="322"/>
      <c r="P136" s="322"/>
      <c r="Q136" s="322"/>
      <c r="R136" s="322"/>
      <c r="S136" s="322"/>
      <c r="T136" s="322"/>
      <c r="U136" s="323"/>
      <c r="AB136" s="85"/>
    </row>
    <row r="137" spans="1:53" ht="6" customHeight="1" thickBot="1">
      <c r="A137" s="117"/>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3"/>
    </row>
    <row r="138" spans="1:53" ht="5.0999999999999996" customHeight="1">
      <c r="A138" s="167"/>
    </row>
    <row r="139" spans="1:53" ht="24.75" customHeight="1">
      <c r="A139" s="1"/>
    </row>
    <row r="140" spans="1:53" ht="25.5" customHeight="1">
      <c r="A140" s="1"/>
    </row>
    <row r="141" spans="1:53" ht="7.5" customHeight="1"/>
    <row r="142" spans="1:53" ht="20.45" customHeight="1"/>
    <row r="143" spans="1:53" ht="18" customHeight="1"/>
    <row r="144" spans="1:53"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167">
    <mergeCell ref="B71:M71"/>
    <mergeCell ref="AD73:AD76"/>
    <mergeCell ref="AE73:AE76"/>
    <mergeCell ref="AF73:AF76"/>
    <mergeCell ref="AG73:AG76"/>
    <mergeCell ref="AH73:AH76"/>
    <mergeCell ref="BA73:BA76"/>
    <mergeCell ref="BB73:BB76"/>
    <mergeCell ref="BC73:BC76"/>
    <mergeCell ref="A74:AA74"/>
    <mergeCell ref="Q76:R76"/>
    <mergeCell ref="S76:T76"/>
    <mergeCell ref="V76:W76"/>
    <mergeCell ref="Y76:Z76"/>
    <mergeCell ref="AT73:AU75"/>
    <mergeCell ref="AV73:AV76"/>
    <mergeCell ref="AW73:AW76"/>
    <mergeCell ref="AX73:AX76"/>
    <mergeCell ref="AY73:AY76"/>
    <mergeCell ref="AZ73:AZ76"/>
    <mergeCell ref="AI73:AI76"/>
    <mergeCell ref="AJ73:AJ76"/>
    <mergeCell ref="AK73:AK76"/>
    <mergeCell ref="AL73:AL76"/>
    <mergeCell ref="AM73:AM76"/>
    <mergeCell ref="AN73:AO75"/>
    <mergeCell ref="BC77:BC78"/>
    <mergeCell ref="C78:H78"/>
    <mergeCell ref="M80:O80"/>
    <mergeCell ref="Q80:AA80"/>
    <mergeCell ref="M81:O81"/>
    <mergeCell ref="Q81:AA81"/>
    <mergeCell ref="AV77:AV78"/>
    <mergeCell ref="AX77:AX78"/>
    <mergeCell ref="AY77:AY78"/>
    <mergeCell ref="AZ77:AZ78"/>
    <mergeCell ref="BA77:BA78"/>
    <mergeCell ref="BB77:BB78"/>
    <mergeCell ref="AL77:AL78"/>
    <mergeCell ref="AM77:AM78"/>
    <mergeCell ref="AN77:AN78"/>
    <mergeCell ref="AO77:AO78"/>
    <mergeCell ref="AT77:AT78"/>
    <mergeCell ref="AU77:AU78"/>
    <mergeCell ref="AF77:AF78"/>
    <mergeCell ref="AG77:AG78"/>
    <mergeCell ref="AH77:AH78"/>
    <mergeCell ref="AI77:AI78"/>
    <mergeCell ref="AJ77:AJ78"/>
    <mergeCell ref="AK77:AK78"/>
    <mergeCell ref="C89:I89"/>
    <mergeCell ref="O90:AA90"/>
    <mergeCell ref="C91:AA91"/>
    <mergeCell ref="P89:Q89"/>
    <mergeCell ref="S89:T89"/>
    <mergeCell ref="C87:I87"/>
    <mergeCell ref="C88:I88"/>
    <mergeCell ref="K88:AA88"/>
    <mergeCell ref="M82:O82"/>
    <mergeCell ref="Q82:AA82"/>
    <mergeCell ref="B84:AA84"/>
    <mergeCell ref="C85:I85"/>
    <mergeCell ref="C86:I86"/>
    <mergeCell ref="L85:P85"/>
    <mergeCell ref="Q85:AA85"/>
    <mergeCell ref="L86:P86"/>
    <mergeCell ref="Q86:AA86"/>
    <mergeCell ref="M87:N87"/>
    <mergeCell ref="P87:Q87"/>
    <mergeCell ref="S87:T87"/>
    <mergeCell ref="M89:N89"/>
    <mergeCell ref="V95:AA96"/>
    <mergeCell ref="C92:J92"/>
    <mergeCell ref="K92:U92"/>
    <mergeCell ref="V92:AA92"/>
    <mergeCell ref="D93:J94"/>
    <mergeCell ref="M93:N93"/>
    <mergeCell ref="P93:Q93"/>
    <mergeCell ref="S93:T93"/>
    <mergeCell ref="V93:AA94"/>
    <mergeCell ref="M94:N94"/>
    <mergeCell ref="P94:Q94"/>
    <mergeCell ref="S94:T94"/>
    <mergeCell ref="V99:AA100"/>
    <mergeCell ref="M100:N100"/>
    <mergeCell ref="P100:Q100"/>
    <mergeCell ref="S100:T100"/>
    <mergeCell ref="D97:J98"/>
    <mergeCell ref="M97:N97"/>
    <mergeCell ref="P97:Q97"/>
    <mergeCell ref="S97:T97"/>
    <mergeCell ref="V97:AA98"/>
    <mergeCell ref="M98:N98"/>
    <mergeCell ref="P98:Q98"/>
    <mergeCell ref="S98:T98"/>
    <mergeCell ref="L115:AA115"/>
    <mergeCell ref="C116:I116"/>
    <mergeCell ref="K116:AA117"/>
    <mergeCell ref="C117:I117"/>
    <mergeCell ref="C118:J118"/>
    <mergeCell ref="C123:J123"/>
    <mergeCell ref="C107:I107"/>
    <mergeCell ref="K107:P107"/>
    <mergeCell ref="Q107:AA107"/>
    <mergeCell ref="C108:I108"/>
    <mergeCell ref="K108:P109"/>
    <mergeCell ref="Q108:AA108"/>
    <mergeCell ref="Q109:AA109"/>
    <mergeCell ref="K118:AA119"/>
    <mergeCell ref="C110:I110"/>
    <mergeCell ref="K110:AA110"/>
    <mergeCell ref="C111:I111"/>
    <mergeCell ref="K111:AA111"/>
    <mergeCell ref="C112:Q112"/>
    <mergeCell ref="C113:Q113"/>
    <mergeCell ref="C122:J122"/>
    <mergeCell ref="C114:Q114"/>
    <mergeCell ref="C101:I101"/>
    <mergeCell ref="N101:O101"/>
    <mergeCell ref="Q101:R101"/>
    <mergeCell ref="T101:U101"/>
    <mergeCell ref="C102:I102"/>
    <mergeCell ref="N102:O102"/>
    <mergeCell ref="Q102:R102"/>
    <mergeCell ref="T102:U102"/>
    <mergeCell ref="D95:J96"/>
    <mergeCell ref="M95:N95"/>
    <mergeCell ref="P95:Q95"/>
    <mergeCell ref="S95:T95"/>
    <mergeCell ref="M96:N96"/>
    <mergeCell ref="P96:Q96"/>
    <mergeCell ref="S96:T96"/>
    <mergeCell ref="D99:J100"/>
    <mergeCell ref="M99:N99"/>
    <mergeCell ref="P99:Q99"/>
    <mergeCell ref="S99:T99"/>
    <mergeCell ref="C127:AA127"/>
    <mergeCell ref="C128:AA129"/>
    <mergeCell ref="C120:J120"/>
    <mergeCell ref="C124:J124"/>
    <mergeCell ref="C125:J125"/>
    <mergeCell ref="K120:AA121"/>
    <mergeCell ref="K122:AA123"/>
    <mergeCell ref="K124:AA125"/>
    <mergeCell ref="C119:J119"/>
    <mergeCell ref="C121:J121"/>
    <mergeCell ref="X133:Y133"/>
    <mergeCell ref="Z133:AA133"/>
    <mergeCell ref="B135:F135"/>
    <mergeCell ref="G135:U135"/>
    <mergeCell ref="B136:F136"/>
    <mergeCell ref="G136:U136"/>
    <mergeCell ref="T132:U132"/>
    <mergeCell ref="V132:W132"/>
    <mergeCell ref="X132:Y132"/>
    <mergeCell ref="Z132:AA132"/>
    <mergeCell ref="B133:E133"/>
    <mergeCell ref="F133:I133"/>
    <mergeCell ref="J133:N133"/>
    <mergeCell ref="O133:S133"/>
    <mergeCell ref="T133:U133"/>
    <mergeCell ref="V133:W133"/>
    <mergeCell ref="B131:E132"/>
    <mergeCell ref="F131:I132"/>
    <mergeCell ref="J131:N132"/>
    <mergeCell ref="O131:S132"/>
    <mergeCell ref="T131:AA131"/>
  </mergeCells>
  <phoneticPr fontId="14"/>
  <conditionalFormatting sqref="G136">
    <cfRule type="cellIs" dxfId="16" priority="4" operator="equal">
      <formula>"②離職時の官職が非管理職（再任用職員）であるため→再任用前の管理職職員としての官職・離職日に修正してください"</formula>
    </cfRule>
  </conditionalFormatting>
  <conditionalFormatting sqref="K85:L85">
    <cfRule type="cellIs" dxfId="15" priority="13" operator="equal">
      <formula>" "</formula>
    </cfRule>
  </conditionalFormatting>
  <conditionalFormatting sqref="K86:L86">
    <cfRule type="cellIs" dxfId="14" priority="14" operator="equal">
      <formula>" "</formula>
    </cfRule>
  </conditionalFormatting>
  <conditionalFormatting sqref="K110:AA110">
    <cfRule type="cellIs" dxfId="13" priority="5" operator="equal">
      <formula>" "</formula>
    </cfRule>
  </conditionalFormatting>
  <conditionalFormatting sqref="K111:AA111">
    <cfRule type="containsText" dxfId="12" priority="6" operator="containsText" text=" ">
      <formula>NOT(ISERROR(SEARCH(" ",K111)))</formula>
    </cfRule>
    <cfRule type="containsText" dxfId="11" priority="7" operator="containsText" text="　">
      <formula>NOT(ISERROR(SEARCH("　",K111)))</formula>
    </cfRule>
  </conditionalFormatting>
  <conditionalFormatting sqref="L85:L86 Q85:Q86">
    <cfRule type="containsText" dxfId="10" priority="10" operator="containsText" text="　">
      <formula>NOT(ISERROR(SEARCH("　",L85)))</formula>
    </cfRule>
  </conditionalFormatting>
  <conditionalFormatting sqref="Q85">
    <cfRule type="cellIs" dxfId="9" priority="12" operator="equal">
      <formula>" "</formula>
    </cfRule>
  </conditionalFormatting>
  <conditionalFormatting sqref="Q86">
    <cfRule type="cellIs" dxfId="8" priority="11" operator="equal">
      <formula>" "</formula>
    </cfRule>
  </conditionalFormatting>
  <conditionalFormatting sqref="Q80:AA80">
    <cfRule type="cellIs" dxfId="7" priority="16" operator="equal">
      <formula>" "</formula>
    </cfRule>
  </conditionalFormatting>
  <conditionalFormatting sqref="Q82:AA82">
    <cfRule type="cellIs" dxfId="6" priority="15" operator="equal">
      <formula>" "</formula>
    </cfRule>
  </conditionalFormatting>
  <conditionalFormatting sqref="Q108:AA108">
    <cfRule type="cellIs" dxfId="5" priority="9" operator="equal">
      <formula>" "</formula>
    </cfRule>
  </conditionalFormatting>
  <conditionalFormatting sqref="Q109:AA109">
    <cfRule type="cellIs" dxfId="4" priority="8" operator="equal">
      <formula>" "</formula>
    </cfRule>
  </conditionalFormatting>
  <conditionalFormatting sqref="S76:T76">
    <cfRule type="cellIs" dxfId="3" priority="17" operator="equal">
      <formula>1</formula>
    </cfRule>
  </conditionalFormatting>
  <conditionalFormatting sqref="V133">
    <cfRule type="expression" dxfId="2" priority="2">
      <formula>$D$95&lt;&gt;""</formula>
    </cfRule>
  </conditionalFormatting>
  <conditionalFormatting sqref="Z133">
    <cfRule type="expression" dxfId="1" priority="1">
      <formula>$D$99&lt;&gt;""</formula>
    </cfRule>
    <cfRule type="expression" dxfId="0" priority="3">
      <formula>$D$95&lt;&gt;""</formula>
    </cfRule>
  </conditionalFormatting>
  <dataValidations count="29">
    <dataValidation type="list" allowBlank="1" showInputMessage="1" showErrorMessage="1" prompt="プルダウンから選択してください" sqref="M95:N100" xr:uid="{607DB67C-5F6E-46C3-9B89-2B5C08D75265}">
      <formula1>$B$3:$B$67</formula1>
    </dataValidation>
    <dataValidation type="list" allowBlank="1" showInputMessage="1" showErrorMessage="1" prompt="プルダウンから選択してください" sqref="P95:Q100" xr:uid="{7D5B9F76-F383-4F28-89A1-186A50454A35}">
      <formula1>$C$3:$C$15</formula1>
    </dataValidation>
    <dataValidation type="list" allowBlank="1" showInputMessage="1" showErrorMessage="1" prompt="プルダウンから選択してください" sqref="S95:T100" xr:uid="{817D7495-166B-4D8B-815C-85F45D5B2ECB}">
      <formula1>$D$3:$D$34</formula1>
    </dataValidation>
    <dataValidation allowBlank="1" showInputMessage="1" promptTitle="届出者の住所―――――――――――" prompt="都道府県名から記入してください_x000a_海外の場合には、所在地は国名を含めて記入してください" sqref="Q80:AA80" xr:uid="{A8826065-4A55-43E4-B93E-9C02D832EB28}"/>
    <dataValidation allowBlank="1" showInputMessage="1" showErrorMessage="1" promptTitle="届出者の氏名―――――――――――" prompt="「姓」と「名」の間は全角１文字空けてください" sqref="Q81:AA81" xr:uid="{DBB1DE8F-AFC3-4C54-89F1-102C96CDAD8E}"/>
    <dataValidation allowBlank="1" showInputMessage="1" showErrorMessage="1" promptTitle="届出者の電話番号―――――――――――――" prompt="半角数字で記入し、半角ハイフンでつないでください_x000a_（例）0xx-xxx-xxxx_x000a_　　　　 0xx-xxxx-xxxx_x000a_海外の場合は、国番号を含めて記入してください" sqref="Q82:AA82" xr:uid="{1FB33CD7-9724-43EA-A2B5-D2C1FFDBA2C4}"/>
    <dataValidation allowBlank="1" showInputMessage="1" showErrorMessage="1" promptTitle="氏名（名）ふりがな―――――" prompt="スペースは入力しないでください" sqref="Q85" xr:uid="{37134462-BAF6-4B09-8516-99C5CC9C8AA5}"/>
    <dataValidation allowBlank="1" showInputMessage="1" showErrorMessage="1" promptTitle="氏名（姓）ふりがな―――――" prompt="スペースは入力しないでください" sqref="L85" xr:uid="{61713025-F39B-46ED-9C57-DA1FFCB76A2F}"/>
    <dataValidation allowBlank="1" showInputMessage="1" showErrorMessage="1" promptTitle="氏名（名）―――――――" prompt="スペースは入力しないでください" sqref="Q86" xr:uid="{CBE31962-23F6-4D4E-A95B-A6DFA0CBF8F6}"/>
    <dataValidation allowBlank="1" showInputMessage="1" showErrorMessage="1" promptTitle="氏名（姓）―――――――" prompt="スペースは入力しないでください" sqref="L86" xr:uid="{5FA9C033-211E-4296-A392-2117F36054D5}"/>
    <dataValidation type="list" allowBlank="1" showInputMessage="1" showErrorMessage="1" prompt="S：昭和　H：平成　を選択してください" sqref="L87" xr:uid="{2565EABD-F268-4E7D-9C74-64CCE26559EC}">
      <formula1>$A$3:$A$5</formula1>
    </dataValidation>
    <dataValidation allowBlank="1" showInputMessage="1" showErrorMessage="1" promptTitle="離職時の官職――――――――――――――――――――――――" prompt="【本府省内部部局の場合】_x000a_　〇〇省大臣官房審議官（〇〇担当）※担当がある場合は記入_x000a_　○○省大臣官房付 併任 □□課長　※併任がある場合は記入_x000a_【地方支分部局の場合】_x000a_　○○地方局長_x000a_【外局の場合】_x000a_　○○庁□□部長　※外局、外局の地方支分部局等は外局名から記入_x000a_【行政執行法人】_x000a_　独立行政法人〇〇□□部長" sqref="K88:AA88" xr:uid="{03AD011D-C79E-4474-8131-CA2DF2A0C93A}"/>
    <dataValidation type="list" allowBlank="1" showInputMessage="1" showErrorMessage="1" promptTitle="離職前の求職開始日―――――" prompt="プルダウンから選択してください_x000a_求職開始日がなかった場合は□の中にレ点を記入してください" sqref="S89:T89" xr:uid="{41F60964-0AE6-44A0-808D-79E9BC6F14FE}">
      <formula1>$D$4:$D$34</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P89:Q89" xr:uid="{6E3507E6-1588-4CEE-B7BD-5EE29DD201AD}">
      <formula1>$C$4:$C$15</formula1>
    </dataValidation>
    <dataValidation type="list" allowBlank="1" showInputMessage="1" showErrorMessage="1" promptTitle="離職前の求職開始日―――――" prompt="プルダウンから選択してください_x000a_求職開始日がなかった場合は□の中にレ点を記入してください" sqref="M89:N89" xr:uid="{25F1FC1C-A1D3-4730-83EA-F12EDD23E0BF}">
      <formula1>$B$4:$B$67</formula1>
    </dataValidation>
    <dataValidation allowBlank="1" showInputMessage="1" showErrorMessage="1" promptTitle="イ～ニ―――――――――――――" prompt="離職前の求職開始日から離職日までの間に在職していた官職、在職期間、職務状況を記入してください_x000a_「４離職前の求職開始日」がなかった場合は、記入不要です" sqref="D93:J100" xr:uid="{2C1A216C-A3D5-450D-9723-58597ADEA2A0}"/>
    <dataValidation type="list" allowBlank="1" showInputMessage="1" showErrorMessage="1" promptTitle="イ　自　―――――――――――――――" prompt="「４離職前の求職開始日」と同日にしてください_x000a_プルダウンから選択してください" sqref="S93:T93" xr:uid="{DE144AAB-C69C-43F8-802F-5E45AF400CC6}">
      <formula1>$D$1:$D$34</formula1>
    </dataValidation>
    <dataValidation type="list" allowBlank="1" showInputMessage="1" showErrorMessage="1" promptTitle="イ　自　―――――――――――――――" prompt="「４離職前の求職開始日」と同日にしてください_x000a_プルダウンから選択してください" sqref="P93:Q93" xr:uid="{D3C177BD-66CA-4D12-A99D-E13F73DAF7DB}">
      <formula1>$C$4:$C$15</formula1>
    </dataValidation>
    <dataValidation type="list" allowBlank="1" showInputMessage="1" showErrorMessage="1" promptTitle="イ　自　―――――――――――――――" prompt="「４離職前の求職開始日」と同日にしてください_x000a_プルダウンから選択してください" sqref="M93:N93" xr:uid="{66D5A055-3087-40A1-A968-C69EF21C7A71}">
      <formula1>$B$4:$B$67</formula1>
    </dataValidation>
    <dataValidation allowBlank="1" showInputMessage="1" showErrorMessage="1" prompt="所掌事務を簡潔に記入してください" sqref="V93:AA100" xr:uid="{AAF327D3-58FF-4850-A5E8-F39CEC3F5774}"/>
    <dataValidation imeMode="disabled" allowBlank="1" showInputMessage="1" showErrorMessage="1" promptTitle="再就職先の電話番号記載欄―――――――――――――" prompt="採用担当部署の電話番号を記入してください_x000a_市外局番から記入してください_x000a_海外の場合は、国番号を含めて記入してください_x000a_番号の後の「（代表）」、「（直通）」等の記入は不要です_x000a_半角数字で記入し、半角ハイフンでつないでください_x000a_（例）0x-xxxx-xxxx、0xx-xxx-xxxx" sqref="Q109:AA109" xr:uid="{AEC4333F-005F-48C3-B5FE-25A693386E5A}"/>
    <dataValidation allowBlank="1" showInputMessage="1" showErrorMessage="1" promptTitle="再就職先の住所欄――――――――――――――――" prompt="採用担当部署の所在地を記入してください_x000a_都道府県名から記入してください_x000a_海外の場合には、所在地は国名を含めて記入してください" sqref="Q108:AA108" xr:uid="{BC7D5539-5650-42BD-B11A-7A9F630A98B4}"/>
    <dataValidation allowBlank="1" showInputMessage="1" showErrorMessage="1" promptTitle="再就職先における地位――――――――――――――――――――――" prompt="再就職先における職名を記入してください_x000a_所属部署名、支部名、担当名等がある場合にはその名称も併せて記載してください_x000a_（例）理事（○○担当）_x000a_　　　　◇◇支店□□部部長代理_x000a_　　　　△△大学○○学部教授_x000a_スペースは入力しないでください" sqref="K111:AA111" xr:uid="{9471B3B1-C553-4FB7-AC01-397D4FAB78C9}"/>
    <dataValidation type="custom" allowBlank="1" showInputMessage="1" showErrorMessage="1" error="「官民人材交流センター以外の援助がなかった場合」にチェックが入っている場合、入力できません。_x000a_" promptTitle="援助者の氏名又は名称―――――――――――――――――" prompt="ふりがなは平仮名で入力してください_x000a_個人として援助を行った者である場合は、姓と名の間を全角１文字空けてください" sqref="C118:J118 C120:J120 C122:J122 C124:J124" xr:uid="{D2A46EC4-98D4-44F6-BD72-D92317A6103E}">
      <formula1>BQ118&lt;&gt;"禁"</formula1>
    </dataValidation>
    <dataValidation type="custom" allowBlank="1" showInputMessage="1" showErrorMessage="1" error="「官民人材交流センター以外の援助がなかった場合」にチェックが入っている場合、入力できません。_x000a_" promptTitle="援助者の氏名又は名称――――――――――――――――――" prompt="個人として援助を行った者である場合は、姓と名の間を全角１文字空けてください_x000a_就職支援会社、公共職業安定所等の法人その他の団体の場合は、団体の正式名称を記入してください_x000a_（例）【〇】△△公共職業安定所_x000a_　　　 　【×】ハローワーク△△_x000a_届け出た再就職に関する援助に限り記入してください" sqref="C119:J119 C121:J121 C123:J123 C125:J125" xr:uid="{6C821AB5-095F-48CE-9A6E-3A7150CB50B2}">
      <formula1>BQ119&lt;&gt;"禁"</formula1>
    </dataValidation>
    <dataValidation allowBlank="1" showInputMessage="1" showErrorMessage="1" promptTitle="別添：(F)報酬が160万円を超える見込みとなった日―――――" prompt="営利企業への再就職以外の場合で、再就職日時点では年間報酬が160万円を超える見込みではなかったものの、その後、年間報酬が160万円を超える見込みとなったために届出を行う場合には、その超える見込みとなった日を記入して下さい（記入例：R○.○.○）_x000a_それ以外の場合は、空欄にしてください" sqref="B136:F136" xr:uid="{06CE73B9-0A9A-4CBF-BB6B-8183ECD5B911}"/>
    <dataValidation type="list" allowBlank="1" showInputMessage="1" showErrorMessage="1" prompt="プルダウンから選択してください" sqref="M87:N87 S76:T76 M94:N94 N101:O102" xr:uid="{B3FA9E5A-8B42-4D08-A26A-B542D768AA82}">
      <formula1>$B$4:$B$67</formula1>
    </dataValidation>
    <dataValidation type="list" allowBlank="1" showInputMessage="1" showErrorMessage="1" prompt="プルダウンから選択してください" sqref="V76:W76 P87:Q87 P94:Q94 Q101:R102" xr:uid="{B881D7EB-1E6F-4DCB-9FE2-72CB1AB773DE}">
      <formula1>$C$4:$C$15</formula1>
    </dataValidation>
    <dataValidation type="list" allowBlank="1" showInputMessage="1" showErrorMessage="1" prompt="プルダウンから選択してください" sqref="Y76:Z76 S87:T87 S94:T94 T101:U102" xr:uid="{6B13DE8C-885B-4D45-BFD1-B4F00DF06A6D}">
      <formula1>$D$4:$D$34</formula1>
    </dataValidation>
  </dataValidations>
  <printOptions horizontalCentered="1"/>
  <pageMargins left="0.47244094488188981" right="0.39370078740157483" top="0.70866141732283472" bottom="0.23622047244094491" header="0.31496062992125984" footer="0.27559055118110237"/>
  <pageSetup paperSize="9" scale="65" orientation="landscape" r:id="rId1"/>
  <headerFooter>
    <oddHeader>&amp;L記入例</oddHeader>
  </headerFooter>
  <rowBreaks count="2" manualBreakCount="2">
    <brk id="104" max="66" man="1"/>
    <brk id="138"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19</xdr:col>
                    <xdr:colOff>31750</xdr:colOff>
                    <xdr:row>111</xdr:row>
                    <xdr:rowOff>31750</xdr:rowOff>
                  </from>
                  <to>
                    <xdr:col>20</xdr:col>
                    <xdr:colOff>88900</xdr:colOff>
                    <xdr:row>111</xdr:row>
                    <xdr:rowOff>241300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23</xdr:col>
                    <xdr:colOff>31750</xdr:colOff>
                    <xdr:row>111</xdr:row>
                    <xdr:rowOff>12700</xdr:rowOff>
                  </from>
                  <to>
                    <xdr:col>24</xdr:col>
                    <xdr:colOff>88900</xdr:colOff>
                    <xdr:row>111</xdr:row>
                    <xdr:rowOff>228600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19</xdr:col>
                    <xdr:colOff>31750</xdr:colOff>
                    <xdr:row>112</xdr:row>
                    <xdr:rowOff>38100</xdr:rowOff>
                  </from>
                  <to>
                    <xdr:col>20</xdr:col>
                    <xdr:colOff>88900</xdr:colOff>
                    <xdr:row>112</xdr:row>
                    <xdr:rowOff>260350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23</xdr:col>
                    <xdr:colOff>12700</xdr:colOff>
                    <xdr:row>112</xdr:row>
                    <xdr:rowOff>31750</xdr:rowOff>
                  </from>
                  <to>
                    <xdr:col>24</xdr:col>
                    <xdr:colOff>107950</xdr:colOff>
                    <xdr:row>112</xdr:row>
                    <xdr:rowOff>241300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13</xdr:col>
                    <xdr:colOff>31750</xdr:colOff>
                    <xdr:row>89</xdr:row>
                    <xdr:rowOff>69850</xdr:rowOff>
                  </from>
                  <to>
                    <xdr:col>14</xdr:col>
                    <xdr:colOff>88900</xdr:colOff>
                    <xdr:row>89</xdr:row>
                    <xdr:rowOff>279400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10</xdr:col>
                    <xdr:colOff>31750</xdr:colOff>
                    <xdr:row>114</xdr:row>
                    <xdr:rowOff>31750</xdr:rowOff>
                  </from>
                  <to>
                    <xdr:col>11</xdr:col>
                    <xdr:colOff>88900</xdr:colOff>
                    <xdr:row>114</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promptTitle="再就職先の名称―――――――――――――――――――――――――" prompt="再就職先の名称は、正式名称を記入してください_x000a_（例）【〇】公益財団法人□□、一般財団法人□□、株式会社□□_x000a_       　【×】（財）□□、（一財）□□、（株）□□_x000a_　_x000a_所属する支部、支所、内部組織は本欄ではなく「再就職先における地位」欄に記載してください_x000a_（例）再就職先の名称「学校法人△△」、再就職先の地位「△△大学○○学部教授」_x000a_" xr:uid="{2C59960D-7C29-4228-AAC4-8A587A551AE6}">
          <x14:formula1>
            <xm:f>'援助の内容（ひな形）'!$A$30:$A$37</xm:f>
          </x14:formula1>
          <xm:sqref>Q107:AA107</xm:sqref>
        </x14:dataValidation>
        <x14:dataValidation type="list" allowBlank="1" showInputMessage="1" promptTitle="再就職先の業務内容――――――――――――" prompt="本人又は所属部署の業務内容ではなく、組織全体の業務内容を記入してください" xr:uid="{308A5751-5BB3-4E82-824F-90C2F3165090}">
          <x14:formula1>
            <xm:f>'援助の内容（ひな形）'!$A$30:$A$36</xm:f>
          </x14:formula1>
          <xm:sqref>K110:AA110</xm:sqref>
        </x14:dataValidation>
        <x14:dataValidation type="list" allowBlank="1" showInputMessage="1" promptTitle="援助の内容――――――――――――――――――――――――" prompt="援助を受けた時期及び内容を具体的に記入し、時期と内容の間は半角1文字空けで記入してください_x000a_時期は半角英数字で記入し、令和は「R」で記入してください_x000a_異なる時期の援助は、改行して記入してください_x000a_（例）R〇年〇月～〇年〇月 再就職先の求人ポストの情報提供_x000a_　　　　 R〇.〇.〇 再就職先への推薦_x000a__x000a_プルダウンから記載方法をご確認ください_x000a_プルダウンを選択せずに直接入力も可能です" xr:uid="{EAB79D83-5A52-41E7-AECA-A47EAC75A3D2}">
          <x14:formula1>
            <xm:f>OFFSET('援助の内容（ひな形）'!$D$5,0,0,COUNTIF('援助の内容（ひな形）'!$D:$D,"&gt;!"),1)</xm:f>
          </x14:formula1>
          <xm:sqref>K118:AA125</xm:sqref>
        </x14:dataValidation>
        <x14:dataValidation type="list" allowBlank="1" showInputMessage="1" showErrorMessage="1" promptTitle="別添：(D)再就職先区分――" prompt="プルダウンより選択してください" xr:uid="{98233B83-71A1-4F76-AA0C-F265549478C0}">
          <x14:formula1>
            <xm:f>様式第10!$L$29:$L$42</xm:f>
          </x14:formula1>
          <xm:sqref>O133:S133</xm:sqref>
        </x14:dataValidation>
        <x14:dataValidation type="list" allowBlank="1" showInputMessage="1" showErrorMessage="1" promptTitle="別添：(C)俸給の特別調整額の区分――――――――――――" prompt="プルダウンより選択してください_x000a_該当がない場合は、「-」を選択してください_x000a__x000a_【離職時に管理職職員であった者】_x000a_　離職時に適用されていた俸給の特別調整額の区分を選択してください_x000a_【離職時に管理職職員以外の職員であった者】_x000a_　管理職職員として適用されていた最終の俸給の特別調整額の区分を選択してください" xr:uid="{316F9183-7884-4F2D-86A9-4B45605397F6}">
          <x14:formula1>
            <xm:f>様式第10!$S$4:$S$8</xm:f>
          </x14:formula1>
          <xm:sqref>J133:N133</xm:sqref>
        </x14:dataValidation>
        <x14:dataValidation type="list" allowBlank="1" showInputMessage="1" showErrorMessage="1" promptTitle="別添：(B)職務の級―――――――――――――――――――――" prompt="プルダウンより選択してください_x000a_(A)俸給表欄で職務の級のない俸給表を選択した場合は号俸を選択してください_x000a__x000a_【離職時に管理職職員であった者】_x000a_　離職時に適用されていた職務の級を選択してください_x000a_【離職時に管理職職員以外の職員であった者】_x000a_　管理職職員として適用されていた最終の級を選択してください" xr:uid="{B9B6E2DD-3783-4826-8E6D-8A772D2AFC13}">
          <x14:formula1>
            <xm:f>様式第10!$R$4:$R$17</xm:f>
          </x14:formula1>
          <xm:sqref>F133:I133</xm:sqref>
        </x14:dataValidation>
        <x14:dataValidation type="list" allowBlank="1" showInputMessage="1" showErrorMessage="1" promptTitle="別添：(A)俸給表――――――――――――――――――" prompt="プルダウンより選択してください_x000a__x000a_【離職時に管理職職員であった者】_x000a_　離職時に適用されていた俸給表を選択してください_x000a_【離職時に管理職職員以外の職員であった者】_x000a_　管理職職員として適用されていた最終の俸給表を選択してください_x000a_＊専門スタッフ職俸給表の適用を受ける職員は、管理職職員に含まれません" xr:uid="{32D770B8-2434-46B3-8B12-9101780464F8}">
          <x14:formula1>
            <xm:f>様式第10!$W$4:$W$23</xm:f>
          </x14:formula1>
          <xm:sqref>B133:E133</xm:sqref>
        </x14:dataValidation>
        <x14:dataValidation type="list" allowBlank="1" showInputMessage="1" showErrorMessage="1" promptTitle="別添：(E)５の欄の官職と再就職先との利害関係の有無" prompt="離職前の求職開始日があった場合はプルダウンより選択してください_x000a_離職前の求職開始日がなかった場合には空欄にして下さい" xr:uid="{F8D2849F-AB25-44A1-8800-FA45191DDCCE}">
          <x14:formula1>
            <xm:f>様式第10!$U$4:$U$5</xm:f>
          </x14:formula1>
          <xm:sqref>T133:U133</xm:sqref>
        </x14:dataValidation>
        <x14:dataValidation type="list" allowBlank="1" showInputMessage="1" showErrorMessage="1" xr:uid="{6B2C7AC7-5C1F-4CDA-8EFE-737E7BDF098E}">
          <x14:formula1>
            <xm:f>様式第10!$U$4:$U$5</xm:f>
          </x14:formula1>
          <xm:sqref>V133:W133 X133:Y133 Z133:AA133</xm:sqref>
        </x14:dataValidation>
        <x14:dataValidation type="list" allowBlank="1" showInputMessage="1" showErrorMessage="1" promptTitle="別添：(G)――――――――――――――" prompt="プルダウンより選択してください_x000a_括弧書を記載していない場合は空欄にしてください" xr:uid="{710AB84F-F7A3-4605-8632-4FA10A5BFBAD}">
          <x14:formula1>
            <xm:f>'援助の内容（ひな形）'!$B$30:$B$33</xm:f>
          </x14:formula1>
          <xm:sqref>G136:U136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4:I36"/>
  <sheetViews>
    <sheetView workbookViewId="0"/>
  </sheetViews>
  <sheetFormatPr defaultRowHeight="12.95"/>
  <cols>
    <col min="1" max="1" width="6.140625" style="76" customWidth="1"/>
    <col min="2" max="2" width="78" customWidth="1"/>
    <col min="4" max="5" width="9" hidden="1" customWidth="1"/>
  </cols>
  <sheetData>
    <row r="4" spans="1:5">
      <c r="A4" s="72" t="s">
        <v>230</v>
      </c>
      <c r="B4" s="72" t="s">
        <v>231</v>
      </c>
    </row>
    <row r="5" spans="1:5" ht="46.5" customHeight="1">
      <c r="A5" s="72"/>
      <c r="B5" s="73" t="s">
        <v>232</v>
      </c>
      <c r="D5" t="str">
        <f>IF(ROW(D1)&gt;COUNT(E:E),"",INDEX(B:B,SMALL(E:E,ROW(D1))))</f>
        <v>R_._._ 再就職先に関する情報の提供（求人ポスト、採用担当者の連絡先等）</v>
      </c>
      <c r="E5">
        <f>IF(OR(COUNTIF(B$5:B5,B5)&gt;1,B5=""),"",ROW())</f>
        <v>5</v>
      </c>
    </row>
    <row r="6" spans="1:5" ht="46.5" customHeight="1">
      <c r="A6" s="72"/>
      <c r="B6" s="75" t="s">
        <v>233</v>
      </c>
      <c r="D6" t="str">
        <f t="shared" ref="D6:D28" si="0">IF(ROW(D2)&gt;COUNT(E:E),"",INDEX(B:B,SMALL(E:E,ROW(D2))))</f>
        <v>R_年_月頃 再就職先への推薦（推薦状の作成等）
R_年_月頃 再就職先採用担当者との面談の設定</v>
      </c>
      <c r="E6">
        <f>IF(OR(COUNTIF(B$5:B6,B6)&gt;1,B6=""),"",ROW())</f>
        <v>6</v>
      </c>
    </row>
    <row r="7" spans="1:5" ht="46.5" customHeight="1">
      <c r="A7" s="72"/>
      <c r="B7" s="74" t="s">
        <v>234</v>
      </c>
      <c r="D7" t="str">
        <f t="shared" si="0"/>
        <v>※援助の時期、援助の内容を入力してください。</v>
      </c>
      <c r="E7">
        <f>IF(OR(COUNTIF(B$5:B7,B7)&gt;1,B7=""),"",ROW())</f>
        <v>7</v>
      </c>
    </row>
    <row r="8" spans="1:5" ht="46.5" customHeight="1">
      <c r="A8" s="72">
        <v>1</v>
      </c>
      <c r="B8" s="75"/>
      <c r="D8" t="str">
        <f t="shared" si="0"/>
        <v/>
      </c>
      <c r="E8" t="str">
        <f>IF(OR(COUNTIF(B$5:B8,B8)&gt;1,B8=""),"",ROW())</f>
        <v/>
      </c>
    </row>
    <row r="9" spans="1:5" ht="46.5" customHeight="1">
      <c r="A9" s="72">
        <v>2</v>
      </c>
      <c r="B9" s="75"/>
      <c r="D9" t="str">
        <f t="shared" si="0"/>
        <v/>
      </c>
      <c r="E9" t="str">
        <f>IF(OR(COUNTIF(B$5:B9,B9)&gt;1,B9=""),"",ROW())</f>
        <v/>
      </c>
    </row>
    <row r="10" spans="1:5" ht="46.5" customHeight="1">
      <c r="A10" s="72">
        <v>3</v>
      </c>
      <c r="B10" s="75"/>
      <c r="D10" t="str">
        <f t="shared" si="0"/>
        <v/>
      </c>
      <c r="E10" t="str">
        <f>IF(OR(COUNTIF(B$5:B10,B10)&gt;1,B10=""),"",ROW())</f>
        <v/>
      </c>
    </row>
    <row r="11" spans="1:5" ht="46.5" customHeight="1">
      <c r="A11" s="72">
        <v>4</v>
      </c>
      <c r="B11" s="73"/>
      <c r="D11" t="str">
        <f t="shared" si="0"/>
        <v/>
      </c>
      <c r="E11" t="str">
        <f>IF(OR(COUNTIF(B$5:B11,B11)&gt;1,B11=""),"",ROW())</f>
        <v/>
      </c>
    </row>
    <row r="12" spans="1:5" ht="46.5" customHeight="1">
      <c r="A12" s="72">
        <v>5</v>
      </c>
      <c r="B12" s="73"/>
      <c r="D12" t="str">
        <f t="shared" si="0"/>
        <v/>
      </c>
      <c r="E12" t="str">
        <f>IF(OR(COUNTIF(B$5:B12,B12)&gt;1,B12=""),"",ROW())</f>
        <v/>
      </c>
    </row>
    <row r="13" spans="1:5" ht="46.5" customHeight="1">
      <c r="A13" s="72">
        <v>6</v>
      </c>
      <c r="B13" s="73"/>
      <c r="D13" t="str">
        <f t="shared" si="0"/>
        <v/>
      </c>
      <c r="E13" t="str">
        <f>IF(OR(COUNTIF(B$5:B13,B13)&gt;1,B13=""),"",ROW())</f>
        <v/>
      </c>
    </row>
    <row r="14" spans="1:5" ht="46.5" customHeight="1">
      <c r="A14" s="72">
        <v>7</v>
      </c>
      <c r="B14" s="73"/>
      <c r="D14" t="str">
        <f t="shared" si="0"/>
        <v/>
      </c>
      <c r="E14" t="str">
        <f>IF(OR(COUNTIF(B$5:B14,B14)&gt;1,B14=""),"",ROW())</f>
        <v/>
      </c>
    </row>
    <row r="15" spans="1:5" ht="46.5" customHeight="1">
      <c r="A15" s="72">
        <v>8</v>
      </c>
      <c r="B15" s="73"/>
      <c r="D15" t="str">
        <f t="shared" si="0"/>
        <v/>
      </c>
      <c r="E15" t="str">
        <f>IF(OR(COUNTIF(B$5:B15,B15)&gt;1,B15=""),"",ROW())</f>
        <v/>
      </c>
    </row>
    <row r="16" spans="1:5" ht="46.5" customHeight="1">
      <c r="A16" s="72">
        <v>9</v>
      </c>
      <c r="B16" s="73"/>
      <c r="D16" t="str">
        <f t="shared" si="0"/>
        <v/>
      </c>
      <c r="E16" t="str">
        <f>IF(OR(COUNTIF(B$5:B16,B16)&gt;1,B16=""),"",ROW())</f>
        <v/>
      </c>
    </row>
    <row r="17" spans="1:5" ht="46.5" customHeight="1">
      <c r="A17" s="72">
        <v>10</v>
      </c>
      <c r="B17" s="73"/>
      <c r="D17" t="str">
        <f t="shared" si="0"/>
        <v/>
      </c>
      <c r="E17" t="str">
        <f>IF(OR(COUNTIF(B$5:B17,B17)&gt;1,B17=""),"",ROW())</f>
        <v/>
      </c>
    </row>
    <row r="18" spans="1:5" ht="46.5" customHeight="1">
      <c r="A18" s="72">
        <v>11</v>
      </c>
      <c r="B18" s="73"/>
      <c r="D18" t="str">
        <f t="shared" si="0"/>
        <v/>
      </c>
      <c r="E18" t="str">
        <f>IF(OR(COUNTIF(B$5:B18,B18)&gt;1,B18=""),"",ROW())</f>
        <v/>
      </c>
    </row>
    <row r="19" spans="1:5" ht="46.5" customHeight="1">
      <c r="A19" s="72">
        <v>12</v>
      </c>
      <c r="B19" s="73"/>
      <c r="D19" t="str">
        <f t="shared" si="0"/>
        <v/>
      </c>
      <c r="E19" t="str">
        <f>IF(OR(COUNTIF(B$5:B19,B19)&gt;1,B19=""),"",ROW())</f>
        <v/>
      </c>
    </row>
    <row r="20" spans="1:5" ht="46.5" customHeight="1">
      <c r="A20" s="72">
        <v>13</v>
      </c>
      <c r="B20" s="73"/>
      <c r="D20" t="str">
        <f t="shared" si="0"/>
        <v/>
      </c>
      <c r="E20" t="str">
        <f>IF(OR(COUNTIF(B$5:B20,B20)&gt;1,B20=""),"",ROW())</f>
        <v/>
      </c>
    </row>
    <row r="21" spans="1:5" ht="46.5" customHeight="1">
      <c r="A21" s="72">
        <v>14</v>
      </c>
      <c r="B21" s="73"/>
      <c r="D21" t="str">
        <f t="shared" si="0"/>
        <v/>
      </c>
      <c r="E21" t="str">
        <f>IF(OR(COUNTIF(B$5:B21,B21)&gt;1,B21=""),"",ROW())</f>
        <v/>
      </c>
    </row>
    <row r="22" spans="1:5" ht="46.5" customHeight="1">
      <c r="A22" s="72">
        <v>15</v>
      </c>
      <c r="B22" s="73"/>
      <c r="D22" t="str">
        <f t="shared" si="0"/>
        <v/>
      </c>
      <c r="E22" t="str">
        <f>IF(OR(COUNTIF(B$5:B22,B22)&gt;1,B22=""),"",ROW())</f>
        <v/>
      </c>
    </row>
    <row r="23" spans="1:5" ht="46.5" customHeight="1">
      <c r="A23" s="72">
        <v>16</v>
      </c>
      <c r="B23" s="73"/>
      <c r="D23" t="str">
        <f t="shared" si="0"/>
        <v/>
      </c>
      <c r="E23" t="str">
        <f>IF(OR(COUNTIF(B$5:B23,B23)&gt;1,B23=""),"",ROW())</f>
        <v/>
      </c>
    </row>
    <row r="24" spans="1:5" ht="46.5" customHeight="1">
      <c r="A24" s="72">
        <v>17</v>
      </c>
      <c r="B24" s="73"/>
      <c r="D24" t="str">
        <f t="shared" si="0"/>
        <v/>
      </c>
      <c r="E24" t="str">
        <f>IF(OR(COUNTIF(B$5:B24,B24)&gt;1,B24=""),"",ROW())</f>
        <v/>
      </c>
    </row>
    <row r="25" spans="1:5" ht="46.5" customHeight="1">
      <c r="A25" s="72">
        <v>18</v>
      </c>
      <c r="B25" s="73"/>
      <c r="D25" t="str">
        <f t="shared" si="0"/>
        <v/>
      </c>
      <c r="E25" t="str">
        <f>IF(OR(COUNTIF(B$5:B25,B25)&gt;1,B25=""),"",ROW())</f>
        <v/>
      </c>
    </row>
    <row r="26" spans="1:5" ht="46.5" customHeight="1">
      <c r="A26" s="72">
        <v>19</v>
      </c>
      <c r="B26" s="73"/>
      <c r="D26" t="str">
        <f t="shared" si="0"/>
        <v/>
      </c>
      <c r="E26" t="str">
        <f>IF(OR(COUNTIF(B$5:B26,B26)&gt;1,B26=""),"",ROW())</f>
        <v/>
      </c>
    </row>
    <row r="27" spans="1:5" ht="46.5" customHeight="1">
      <c r="A27" s="72">
        <v>20</v>
      </c>
      <c r="B27" s="73"/>
      <c r="D27" t="str">
        <f t="shared" si="0"/>
        <v/>
      </c>
      <c r="E27" t="str">
        <f>IF(OR(COUNTIF(B$5:B27,B27)&gt;1,B27=""),"",ROW())</f>
        <v/>
      </c>
    </row>
    <row r="28" spans="1:5" ht="46.5" customHeight="1">
      <c r="A28" s="72">
        <v>21</v>
      </c>
      <c r="B28" s="73"/>
      <c r="D28" t="str">
        <f t="shared" si="0"/>
        <v/>
      </c>
      <c r="E28" t="str">
        <f>IF(OR(COUNTIF(B$5:B28,B28)&gt;1,B28=""),"",ROW())</f>
        <v/>
      </c>
    </row>
    <row r="30" spans="1:5">
      <c r="A30" t="s">
        <v>235</v>
      </c>
      <c r="B30" t="s">
        <v>236</v>
      </c>
    </row>
    <row r="31" spans="1:5">
      <c r="A31" t="s">
        <v>237</v>
      </c>
      <c r="B31" t="s">
        <v>238</v>
      </c>
    </row>
    <row r="32" spans="1:5">
      <c r="A32" t="s">
        <v>239</v>
      </c>
      <c r="B32" t="s">
        <v>240</v>
      </c>
    </row>
    <row r="33" spans="1:9">
      <c r="A33" t="s">
        <v>241</v>
      </c>
    </row>
    <row r="34" spans="1:9">
      <c r="A34" t="s">
        <v>242</v>
      </c>
    </row>
    <row r="35" spans="1:9">
      <c r="A35" t="s">
        <v>243</v>
      </c>
      <c r="I35" s="76"/>
    </row>
    <row r="36" spans="1:9">
      <c r="A36" t="s">
        <v>244</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37f980-8591-43e3-98e6-0c466550eda1">
      <Terms xmlns="http://schemas.microsoft.com/office/infopath/2007/PartnerControls"/>
    </lcf76f155ced4ddcb4097134ff3c332f>
    <TaxCatchAll xmlns="991c0b03-b9d1-403f-b151-7e4d10529ec0" xsi:nil="true"/>
  </documentManagement>
</p:properties>
</file>

<file path=customXml/itemProps1.xml><?xml version="1.0" encoding="utf-8"?>
<ds:datastoreItem xmlns:ds="http://schemas.openxmlformats.org/officeDocument/2006/customXml" ds:itemID="{37B611A7-D78F-4632-B7E5-CCFE7AEBC2EA}"/>
</file>

<file path=customXml/itemProps2.xml><?xml version="1.0" encoding="utf-8"?>
<ds:datastoreItem xmlns:ds="http://schemas.openxmlformats.org/officeDocument/2006/customXml" ds:itemID="{2A53704B-FE95-4289-8BB9-64FBBCC27328}"/>
</file>

<file path=customXml/itemProps3.xml><?xml version="1.0" encoding="utf-8"?>
<ds:datastoreItem xmlns:ds="http://schemas.openxmlformats.org/officeDocument/2006/customXml" ds:itemID="{AC054F5D-1E6F-4D76-B479-6C1B349A40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2026-01-19T05:41:32Z</dcterms:created>
  <dcterms:modified xsi:type="dcterms:W3CDTF">2026-04-13T05:51:29Z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0x0101006DEED9DA6D11D74EA3D090091B308F41</vt:lpwstr>
  </property>
</Properties>
</file>