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LN_kanbou01\広報評価課\005 評価班\行政事業レビュー29準備\■H29最終公表用レビューシート\◆HP公表用ファイル\28年度（継続事業）\政策分野２１（0274～0293）\エクセル\"/>
    </mc:Choice>
  </mc:AlternateContent>
  <bookViews>
    <workbookView xWindow="5850" yWindow="735"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<sst xmlns="http://schemas.openxmlformats.org/spreadsheetml/2006/main" count="3177" uniqueCount="697">
  <si>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</si>
  <si>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</si>
  <si>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</si>
  <si>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</si>
  <si>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</si>
  <si>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</si>
  <si>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</si>
  <si>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</si>
  <si>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</si>
  <si>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</si>
  <si>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</si>
  <si>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</si>
  <si>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</si>
  <si>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</si>
  <si>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</si>
  <si>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</si>
  <si>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</si>
  <si>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</si>
  <si>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</si>
  <si>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</si>
  <si>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</si>
  <si>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</si>
  <si>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</si>
  <si>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</si>
  <si>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</si>
  <si>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</si>
  <si>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</si>
  <si>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</si>
  <si>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</si>
  <si>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</si>
  <si>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</si>
  <si>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</si>
  <si>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</si>
  <si>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</si>
  <si>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</si>
  <si>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</si>
  <si>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</si>
  <si>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</si>
  <si>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</si>
  <si>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</si>
  <si>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</si>
  <si>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</si>
  <si>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</si>
  <si>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</si>
  <si>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</si>
  <si>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</si>
  <si>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</si>
  <si>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</si>
  <si>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</si>
  <si>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</si>
  <si>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</si>
  <si>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</si>
  <si>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</si>
  <si>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</si>
  <si>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</si>
  <si>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</si>
  <si>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</si>
  <si>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</si>
  <si>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</si>
  <si>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</si>
  <si>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</si>
  <si>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</si>
  <si>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</si>
  <si>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</si>
  <si>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</si>
  <si>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</si>
  <si>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</si>
  <si>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</si>
  <si>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</si>
  <si>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</si>
  <si>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</si>
  <si>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</si>
  <si>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</si>
  <si>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</si>
  <si>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</si>
  <si>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</si>
  <si>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</si>
  <si>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</si>
  <si>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</si>
  <si>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</si>
  <si>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</si>
  <si>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</si>
  <si>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</si>
  <si>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</si>
  <si>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</si>
  <si>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</si>
  <si>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</si>
  <si>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</si>
  <si>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</si>
  <si>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</si>
  <si>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</si>
  <si>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</si>
  <si>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</si>
  <si>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</si>
  <si>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</si>
  <si>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</si>
  <si>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</si>
  <si>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</si>
  <si>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</si>
  <si>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</si>
  <si>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</si>
  <si>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</si>
  <si>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</si>
  <si>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</si>
  <si>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</si>
  <si>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</si>
  <si>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</si>
  <si>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</si>
  <si>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</si>
  <si>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</si>
  <si>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</si>
  <si>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</si>
  <si>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</si>
  <si>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</si>
  <si>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</si>
  <si>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</si>
  <si>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</si>
  <si>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</si>
  <si>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</si>
  <si>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</si>
  <si>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</si>
  <si>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</si>
  <si>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</si>
  <si>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</si>
  <si>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</si>
  <si>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</si>
  <si>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</si>
  <si>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</si>
  <si>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</si>
  <si>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</si>
  <si>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</si>
  <si>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</si>
  <si>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</si>
  <si>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</si>
  <si>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</si>
  <si>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</si>
  <si>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</si>
  <si>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</si>
  <si>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</si>
  <si>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</si>
  <si>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</si>
  <si>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</si>
  <si>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</si>
  <si>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</si>
  <si>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</si>
  <si>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</si>
  <si>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</si>
  <si>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</si>
  <si>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</si>
  <si>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</si>
  <si>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</si>
  <si>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</si>
  <si>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</si>
  <si>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</si>
  <si>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</si>
  <si>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</si>
  <si>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</si>
  <si>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</si>
  <si>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</si>
  <si>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</si>
  <si>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</si>
  <si>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</si>
  <si>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</si>
  <si>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</si>
  <si>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</si>
  <si>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</si>
  <si>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</si>
  <si>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</si>
  <si>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</si>
  <si>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</si>
  <si>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</si>
  <si>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</si>
  <si>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</si>
  <si>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</si>
  <si>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</si>
  <si>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</si>
  <si>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</si>
  <si>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</si>
  <si>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</si>
  <si>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</si>
  <si>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</si>
  <si>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</si>
  <si>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</si>
  <si>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</si>
  <si>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</si>
  <si>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</si>
  <si>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</si>
  <si>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</si>
  <si>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</si>
  <si>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</si>
  <si>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</si>
  <si>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</si>
  <si>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</si>
  <si>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</si>
  <si>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</si>
  <si>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</si>
  <si>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</si>
  <si>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</si>
  <si>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</si>
  <si>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</si>
  <si>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</si>
  <si>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</si>
  <si>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</si>
  <si>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</si>
  <si>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</si>
  <si>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</si>
  <si>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</si>
  <si>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</si>
  <si>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</si>
  <si>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</si>
  <si>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</si>
  <si>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</si>
  <si>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</si>
  <si>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</si>
  <si>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</si>
  <si>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</si>
  <si>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</si>
  <si>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</si>
  <si>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</si>
  <si>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</si>
  <si>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</si>
  <si>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</si>
  <si>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</si>
  <si>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</si>
  <si>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</si>
  <si>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</si>
  <si>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</si>
  <si>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</si>
  <si>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</si>
  <si>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</si>
  <si>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</si>
  <si>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</si>
  <si>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</si>
  <si>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</si>
  <si>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</si>
  <si>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</si>
  <si>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</si>
  <si>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</si>
  <si>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</si>
  <si>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</si>
  <si>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</si>
  <si>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</si>
  <si>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</si>
  <si>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</si>
  <si>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</si>
  <si>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</si>
  <si>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</si>
  <si>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</si>
  <si>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</si>
  <si>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</si>
  <si>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</si>
  <si>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</si>
  <si>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</si>
  <si>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</si>
  <si>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</si>
  <si>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</si>
  <si>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</si>
  <si>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</si>
  <si>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</si>
  <si>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</si>
  <si>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</si>
  <si>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</si>
  <si>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</si>
  <si>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</si>
  <si>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</si>
  <si>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</si>
  <si>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</si>
  <si>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</si>
  <si>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</si>
  <si>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</si>
  <si>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</si>
  <si>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</si>
  <si>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</si>
  <si>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</si>
  <si>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</si>
  <si>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</si>
  <si>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</si>
  <si>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</si>
  <si>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</si>
  <si>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</si>
  <si>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</si>
  <si>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</si>
  <si>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</si>
  <si>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</si>
  <si>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</si>
  <si>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</si>
  <si>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</si>
  <si>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</si>
  <si>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</si>
  <si>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</si>
  <si>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</si>
  <si>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</si>
  <si>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</si>
  <si>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</si>
  <si>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</si>
  <si>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</si>
  <si>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</si>
  <si>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</si>
  <si>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</si>
  <si>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</si>
  <si>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</si>
  <si>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</si>
  <si>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</si>
  <si>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</si>
  <si>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</si>
  <si>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</si>
  <si>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</si>
  <si>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</si>
  <si>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</si>
  <si>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</si>
  <si>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</si>
  <si>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</si>
  <si>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</si>
  <si>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</si>
  <si>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</si>
  <si>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</si>
  <si>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</si>
  <si>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</si>
  <si>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</si>
  <si>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</si>
  <si>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</si>
  <si>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</si>
  <si>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</si>
  <si>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</si>
  <si>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</si>
  <si>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</si>
  <si>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</si>
  <si>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</si>
  <si>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</si>
  <si>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</si>
  <si>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</si>
  <si>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</si>
  <si>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</si>
  <si>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</si>
  <si>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</si>
  <si>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</si>
  <si>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</si>
  <si>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</si>
  <si>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</si>
  <si>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</si>
  <si>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</si>
  <si>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</si>
  <si>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</si>
  <si>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</si>
  <si>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</si>
  <si>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</si>
  <si>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</si>
  <si>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</si>
  <si>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</si>
  <si>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</si>
  <si>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</si>
  <si>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</si>
  <si>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</si>
  <si>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</si>
  <si>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</si>
  <si>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</si>
  <si>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</si>
  <si>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</si>
  <si>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</si>
  <si>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</si>
  <si>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</si>
  <si>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</si>
  <si>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</si>
  <si>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</si>
  <si>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</si>
  <si>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</si>
  <si>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</si>
  <si>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</si>
  <si>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</si>
  <si>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</si>
  <si>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</si>
  <si>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</si>
  <si>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</si>
  <si>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</si>
  <si>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</si>
  <si>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</si>
  <si>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</si>
  <si>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</si>
  <si>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</si>
  <si>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</si>
  <si>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</si>
  <si>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</si>
  <si>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</si>
  <si>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</si>
  <si>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</si>
  <si>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</si>
  <si>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</si>
  <si>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</si>
  <si>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</si>
  <si>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</si>
  <si>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</si>
  <si>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</si>
  <si>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</si>
  <si>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</si>
  <si>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</si>
  <si>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</si>
  <si>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</si>
  <si>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</si>
  <si>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</si>
  <si>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</si>
  <si>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</si>
  <si>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</si>
  <si>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</si>
  <si>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</si>
  <si>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</si>
  <si>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</si>
  <si>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</si>
  <si>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</si>
  <si>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</si>
  <si>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</si>
  <si>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</si>
  <si>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</si>
  <si>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</si>
  <si>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</si>
  <si>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</si>
  <si>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</si>
  <si>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</si>
  <si>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</si>
  <si>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</si>
  <si>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</si>
  <si>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</si>
  <si>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</si>
  <si>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</si>
  <si>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</si>
  <si>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</si>
  <si>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</si>
  <si>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</si>
  <si>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</si>
  <si>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</si>
  <si>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</si>
  <si>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</si>
  <si>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</si>
  <si>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</si>
  <si>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</si>
  <si>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</si>
  <si>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</si>
  <si>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</si>
  <si>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</si>
  <si>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</si>
  <si>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</si>
  <si>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</si>
  <si>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</si>
  <si>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</si>
  <si>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</si>
  <si>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</si>
  <si>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</si>
  <si>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</si>
  <si>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</si>
  <si>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</si>
  <si>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</si>
  <si>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</si>
  <si>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</si>
  <si>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</si>
  <si>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</si>
  <si>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</si>
  <si>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</si>
  <si>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</si>
  <si>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</si>
  <si>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</si>
  <si>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</si>
  <si>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</si>
  <si>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</si>
  <si>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</si>
  <si>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</si>
  <si>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</si>
  <si>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</si>
  <si>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</si>
  <si>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</si>
  <si>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</si>
  <si>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</si>
  <si>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</si>
  <si>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</si>
  <si>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</si>
  <si>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</si>
  <si>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</si>
  <si>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</si>
  <si>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</si>
  <si>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</si>
  <si>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</si>
  <si>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</si>
  <si>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</si>
  <si>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</si>
  <si>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</si>
  <si>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</si>
  <si>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</si>
  <si>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</si>
  <si>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</si>
  <si>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</si>
  <si>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</si>
  <si>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</si>
  <si>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</si>
  <si>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</si>
  <si>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</si>
  <si>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</si>
  <si>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</si>
  <si>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</si>
  <si>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</si>
  <si>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</si>
  <si>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</si>
  <si>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</si>
  <si>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</si>
  <si>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</si>
  <si>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</si>
  <si>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</si>
  <si>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</si>
  <si>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</si>
  <si>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</si>
  <si>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</si>
  <si>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</si>
  <si>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</si>
  <si>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</si>
  <si>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</si>
  <si>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</si>
  <si>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</si>
  <si>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</si>
  <si>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</si>
  <si>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</si>
  <si>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</si>
  <si>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</si>
  <si>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</si>
  <si>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</si>
  <si>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</si>
  <si>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</si>
  <si>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</si>
  <si>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</si>
  <si>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</si>
  <si>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</si>
  <si>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</si>
  <si>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</si>
  <si>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</si>
  <si>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</si>
  <si>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</si>
  <si>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</si>
  <si>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</si>
  <si>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</si>
  <si>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</si>
  <si>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</si>
  <si>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</si>
  <si>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</si>
  <si>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</si>
  <si>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農林水産省</t>
  </si>
  <si>
    <t>新規漁業就業者総合支援事業</t>
    <rPh sb="0" eb="2">
      <t>シンキ</t>
    </rPh>
    <rPh sb="2" eb="4">
      <t>ギョギョウ</t>
    </rPh>
    <rPh sb="4" eb="7">
      <t>シュウギョウシャ</t>
    </rPh>
    <rPh sb="7" eb="13">
      <t>ソウゴウシエンジギョウ</t>
    </rPh>
    <phoneticPr fontId="5"/>
  </si>
  <si>
    <t>水産庁</t>
    <rPh sb="0" eb="3">
      <t>スイサンチョウ</t>
    </rPh>
    <phoneticPr fontId="5"/>
  </si>
  <si>
    <t>漁政部企画課</t>
    <rPh sb="0" eb="3">
      <t>ギョセイブ</t>
    </rPh>
    <rPh sb="3" eb="6">
      <t>キカクカ</t>
    </rPh>
    <phoneticPr fontId="5"/>
  </si>
  <si>
    <t>-</t>
    <phoneticPr fontId="5"/>
  </si>
  <si>
    <t>○</t>
  </si>
  <si>
    <t>　漁業就業者の減少や高齢化が進行する中、漁業の将来を担う人材の確保・育成が急務となっている一方で、漁業に就業先として魅力を感じる希望者が、漁業という職業に実際に就く機会が得られないというミスマッチが生じている。こうした状況を踏まえ、漁業への就業相談会の開催や研修機会の提供により、漁業への就業を希望する求職者や若者等の円滑な就業を支援する。</t>
    <rPh sb="1" eb="3">
      <t>ギョギョウ</t>
    </rPh>
    <rPh sb="3" eb="6">
      <t>シュウギョウシャ</t>
    </rPh>
    <rPh sb="7" eb="9">
      <t>ゲンショウ</t>
    </rPh>
    <rPh sb="10" eb="13">
      <t>コウレイカ</t>
    </rPh>
    <rPh sb="14" eb="16">
      <t>シンコウ</t>
    </rPh>
    <rPh sb="18" eb="19">
      <t>ナカ</t>
    </rPh>
    <rPh sb="20" eb="22">
      <t>ギョギョウ</t>
    </rPh>
    <rPh sb="23" eb="25">
      <t>ショウライ</t>
    </rPh>
    <rPh sb="26" eb="27">
      <t>ニナ</t>
    </rPh>
    <rPh sb="28" eb="30">
      <t>ジンザイ</t>
    </rPh>
    <rPh sb="31" eb="33">
      <t>カクホ</t>
    </rPh>
    <rPh sb="34" eb="36">
      <t>イクセイ</t>
    </rPh>
    <rPh sb="37" eb="39">
      <t>キュウム</t>
    </rPh>
    <rPh sb="45" eb="47">
      <t>イッポウ</t>
    </rPh>
    <rPh sb="49" eb="51">
      <t>ギョギョウ</t>
    </rPh>
    <rPh sb="52" eb="55">
      <t>シュウギョウサキ</t>
    </rPh>
    <rPh sb="58" eb="60">
      <t>ミリョク</t>
    </rPh>
    <rPh sb="61" eb="62">
      <t>カン</t>
    </rPh>
    <rPh sb="64" eb="67">
      <t>キボウシャ</t>
    </rPh>
    <rPh sb="69" eb="71">
      <t>ギョギョウ</t>
    </rPh>
    <rPh sb="74" eb="76">
      <t>ショクギョウ</t>
    </rPh>
    <rPh sb="77" eb="79">
      <t>ジッサイ</t>
    </rPh>
    <rPh sb="80" eb="81">
      <t>ツ</t>
    </rPh>
    <rPh sb="82" eb="84">
      <t>キカイ</t>
    </rPh>
    <rPh sb="85" eb="86">
      <t>エ</t>
    </rPh>
    <rPh sb="99" eb="100">
      <t>ショウ</t>
    </rPh>
    <rPh sb="109" eb="111">
      <t>ジョウキョウ</t>
    </rPh>
    <rPh sb="112" eb="113">
      <t>フ</t>
    </rPh>
    <rPh sb="116" eb="118">
      <t>ギョギョウ</t>
    </rPh>
    <rPh sb="120" eb="122">
      <t>シュウギョウ</t>
    </rPh>
    <rPh sb="122" eb="125">
      <t>ソウダンカイ</t>
    </rPh>
    <rPh sb="126" eb="128">
      <t>カイサイ</t>
    </rPh>
    <rPh sb="129" eb="131">
      <t>ケンシュウ</t>
    </rPh>
    <rPh sb="131" eb="133">
      <t>キカイ</t>
    </rPh>
    <rPh sb="134" eb="136">
      <t>テイキョウ</t>
    </rPh>
    <rPh sb="140" eb="142">
      <t>ギョギョウ</t>
    </rPh>
    <rPh sb="144" eb="146">
      <t>シュウギョウ</t>
    </rPh>
    <rPh sb="147" eb="149">
      <t>キボウ</t>
    </rPh>
    <rPh sb="151" eb="154">
      <t>キュウショクシャ</t>
    </rPh>
    <rPh sb="155" eb="157">
      <t>ワカモノ</t>
    </rPh>
    <rPh sb="157" eb="158">
      <t>トウ</t>
    </rPh>
    <rPh sb="159" eb="161">
      <t>エンカツ</t>
    </rPh>
    <rPh sb="162" eb="164">
      <t>シュウギョウ</t>
    </rPh>
    <rPh sb="165" eb="167">
      <t>シエン</t>
    </rPh>
    <phoneticPr fontId="5"/>
  </si>
  <si>
    <t>漁業経営安定対策事業費補助金</t>
    <rPh sb="0" eb="2">
      <t>ギョギョウ</t>
    </rPh>
    <rPh sb="2" eb="4">
      <t>ケイエイ</t>
    </rPh>
    <rPh sb="4" eb="6">
      <t>アンテイ</t>
    </rPh>
    <rPh sb="6" eb="8">
      <t>タイサク</t>
    </rPh>
    <rPh sb="8" eb="11">
      <t>ジギョウヒ</t>
    </rPh>
    <rPh sb="11" eb="14">
      <t>ホジョキン</t>
    </rPh>
    <phoneticPr fontId="5"/>
  </si>
  <si>
    <t>新規漁業就業者数</t>
    <rPh sb="0" eb="2">
      <t>シンキ</t>
    </rPh>
    <rPh sb="2" eb="4">
      <t>ギョギョウ</t>
    </rPh>
    <rPh sb="4" eb="7">
      <t>シュウギョウシャ</t>
    </rPh>
    <rPh sb="7" eb="8">
      <t>スウ</t>
    </rPh>
    <phoneticPr fontId="5"/>
  </si>
  <si>
    <t>人</t>
    <rPh sb="0" eb="1">
      <t>ニン</t>
    </rPh>
    <phoneticPr fontId="5"/>
  </si>
  <si>
    <t>水産庁調べ</t>
    <rPh sb="0" eb="3">
      <t>スイサンチョウ</t>
    </rPh>
    <rPh sb="3" eb="4">
      <t>シラ</t>
    </rPh>
    <phoneticPr fontId="5"/>
  </si>
  <si>
    <t>５水産物の安定供給と水産業の健全な発展</t>
    <rPh sb="1" eb="4">
      <t>スイサンブツ</t>
    </rPh>
    <rPh sb="5" eb="7">
      <t>アンテイ</t>
    </rPh>
    <rPh sb="7" eb="9">
      <t>キョウキュウ</t>
    </rPh>
    <rPh sb="10" eb="13">
      <t>スイサンギョウ</t>
    </rPh>
    <rPh sb="14" eb="16">
      <t>ケンゼン</t>
    </rPh>
    <rPh sb="17" eb="19">
      <t>ハッテン</t>
    </rPh>
    <phoneticPr fontId="5"/>
  </si>
  <si>
    <t>㉑漁業経営の安定</t>
    <rPh sb="1" eb="3">
      <t>ギョギョウ</t>
    </rPh>
    <rPh sb="3" eb="5">
      <t>ケイエイ</t>
    </rPh>
    <rPh sb="6" eb="8">
      <t>アンテイ</t>
    </rPh>
    <phoneticPr fontId="5"/>
  </si>
  <si>
    <t>漁業の将来を担う人材の確保・育成は、漁村地域の発展に資するとともに、食料の安定供給の観点からも国民のニーズに沿ったものである。</t>
    <rPh sb="0" eb="2">
      <t>ギョギョウ</t>
    </rPh>
    <rPh sb="3" eb="5">
      <t>ショウライ</t>
    </rPh>
    <rPh sb="6" eb="7">
      <t>ニナ</t>
    </rPh>
    <rPh sb="8" eb="10">
      <t>ジンザイ</t>
    </rPh>
    <rPh sb="11" eb="13">
      <t>カクホ</t>
    </rPh>
    <rPh sb="14" eb="16">
      <t>イクセイ</t>
    </rPh>
    <rPh sb="18" eb="20">
      <t>ギョソン</t>
    </rPh>
    <rPh sb="20" eb="22">
      <t>チイキ</t>
    </rPh>
    <rPh sb="23" eb="25">
      <t>ハッテン</t>
    </rPh>
    <rPh sb="26" eb="27">
      <t>シ</t>
    </rPh>
    <rPh sb="34" eb="36">
      <t>ショクリョウ</t>
    </rPh>
    <rPh sb="37" eb="39">
      <t>アンテイ</t>
    </rPh>
    <rPh sb="39" eb="41">
      <t>キョウキュウ</t>
    </rPh>
    <rPh sb="42" eb="44">
      <t>カンテン</t>
    </rPh>
    <rPh sb="47" eb="49">
      <t>コクミン</t>
    </rPh>
    <rPh sb="54" eb="55">
      <t>ソ</t>
    </rPh>
    <phoneticPr fontId="5"/>
  </si>
  <si>
    <t>支出先の選定は、公募の結果、一者応募となった。これは、漁業の就業準備講習会の開催や就業に必要な実務研修の実施等、漁業への新規就業に関する専門的知見を公募要件で求めていることに起因していると思われる。</t>
    <rPh sb="0" eb="2">
      <t>シシュツ</t>
    </rPh>
    <rPh sb="2" eb="3">
      <t>サキ</t>
    </rPh>
    <rPh sb="4" eb="6">
      <t>センテイ</t>
    </rPh>
    <rPh sb="8" eb="10">
      <t>コウボ</t>
    </rPh>
    <rPh sb="11" eb="13">
      <t>ケッカ</t>
    </rPh>
    <rPh sb="14" eb="15">
      <t>イッ</t>
    </rPh>
    <rPh sb="15" eb="16">
      <t>シャ</t>
    </rPh>
    <rPh sb="16" eb="18">
      <t>オウボ</t>
    </rPh>
    <rPh sb="27" eb="29">
      <t>ギョギョウ</t>
    </rPh>
    <rPh sb="30" eb="32">
      <t>シュウギョウ</t>
    </rPh>
    <rPh sb="32" eb="34">
      <t>ジュンビ</t>
    </rPh>
    <rPh sb="34" eb="37">
      <t>コウシュウカイ</t>
    </rPh>
    <rPh sb="38" eb="40">
      <t>カイサイ</t>
    </rPh>
    <rPh sb="41" eb="43">
      <t>シュウギョウ</t>
    </rPh>
    <rPh sb="44" eb="46">
      <t>ヒツヨウ</t>
    </rPh>
    <rPh sb="47" eb="49">
      <t>ジツム</t>
    </rPh>
    <rPh sb="49" eb="51">
      <t>ケンシュウ</t>
    </rPh>
    <rPh sb="52" eb="54">
      <t>ジッシ</t>
    </rPh>
    <rPh sb="54" eb="55">
      <t>トウ</t>
    </rPh>
    <rPh sb="56" eb="58">
      <t>ギョギョウ</t>
    </rPh>
    <rPh sb="60" eb="62">
      <t>シンキ</t>
    </rPh>
    <rPh sb="62" eb="64">
      <t>シュウギョウ</t>
    </rPh>
    <rPh sb="65" eb="66">
      <t>カン</t>
    </rPh>
    <rPh sb="68" eb="71">
      <t>センモンテキ</t>
    </rPh>
    <rPh sb="71" eb="73">
      <t>チケン</t>
    </rPh>
    <rPh sb="74" eb="76">
      <t>コウボ</t>
    </rPh>
    <rPh sb="76" eb="78">
      <t>ヨウケン</t>
    </rPh>
    <rPh sb="79" eb="80">
      <t>モト</t>
    </rPh>
    <rPh sb="87" eb="89">
      <t>キイン</t>
    </rPh>
    <rPh sb="94" eb="95">
      <t>オモ</t>
    </rPh>
    <phoneticPr fontId="5"/>
  </si>
  <si>
    <t>無</t>
  </si>
  <si>
    <t>費目・使途は新規漁業就業者の確保に資するものに限定している。</t>
    <rPh sb="0" eb="2">
      <t>ヒモク</t>
    </rPh>
    <rPh sb="3" eb="5">
      <t>シト</t>
    </rPh>
    <rPh sb="6" eb="8">
      <t>シンキ</t>
    </rPh>
    <rPh sb="8" eb="10">
      <t>ギョギョウ</t>
    </rPh>
    <rPh sb="10" eb="13">
      <t>シュウギョウシャ</t>
    </rPh>
    <rPh sb="14" eb="16">
      <t>カクホ</t>
    </rPh>
    <rPh sb="17" eb="18">
      <t>シ</t>
    </rPh>
    <rPh sb="23" eb="25">
      <t>ゲンテイ</t>
    </rPh>
    <phoneticPr fontId="5"/>
  </si>
  <si>
    <t>繰越はない。</t>
    <rPh sb="0" eb="2">
      <t>クリコシ</t>
    </rPh>
    <phoneticPr fontId="5"/>
  </si>
  <si>
    <t>本事業の活用後に多くの研修受講者が漁業へ就業しており、本事業は有効なものである。</t>
    <rPh sb="0" eb="1">
      <t>ホン</t>
    </rPh>
    <rPh sb="1" eb="3">
      <t>ジギョウ</t>
    </rPh>
    <rPh sb="4" eb="6">
      <t>カツヨウ</t>
    </rPh>
    <rPh sb="6" eb="7">
      <t>ゴ</t>
    </rPh>
    <rPh sb="8" eb="9">
      <t>オオ</t>
    </rPh>
    <rPh sb="11" eb="13">
      <t>ケンシュウ</t>
    </rPh>
    <rPh sb="13" eb="16">
      <t>ジュコウシャ</t>
    </rPh>
    <rPh sb="17" eb="19">
      <t>ギョギョウ</t>
    </rPh>
    <rPh sb="20" eb="22">
      <t>シュウギョウ</t>
    </rPh>
    <rPh sb="27" eb="28">
      <t>ホン</t>
    </rPh>
    <rPh sb="28" eb="30">
      <t>ジギョウ</t>
    </rPh>
    <rPh sb="31" eb="33">
      <t>ユウコウ</t>
    </rPh>
    <phoneticPr fontId="5"/>
  </si>
  <si>
    <t>復興庁</t>
  </si>
  <si>
    <t>漁業復興担い手確保支援事業</t>
    <rPh sb="0" eb="2">
      <t>ギョギョウ</t>
    </rPh>
    <rPh sb="2" eb="4">
      <t>フッコウ</t>
    </rPh>
    <rPh sb="4" eb="5">
      <t>ニナ</t>
    </rPh>
    <rPh sb="6" eb="7">
      <t>テ</t>
    </rPh>
    <rPh sb="7" eb="9">
      <t>カクホ</t>
    </rPh>
    <rPh sb="9" eb="11">
      <t>シエン</t>
    </rPh>
    <rPh sb="11" eb="13">
      <t>ジギョウ</t>
    </rPh>
    <phoneticPr fontId="5"/>
  </si>
  <si>
    <t>平成26年度補正予算より基金から補助金化。</t>
    <rPh sb="0" eb="2">
      <t>ヘイセイ</t>
    </rPh>
    <rPh sb="4" eb="6">
      <t>ネンド</t>
    </rPh>
    <rPh sb="6" eb="8">
      <t>ホセイ</t>
    </rPh>
    <rPh sb="8" eb="10">
      <t>ヨサン</t>
    </rPh>
    <rPh sb="12" eb="14">
      <t>キキン</t>
    </rPh>
    <rPh sb="16" eb="19">
      <t>ホジョキン</t>
    </rPh>
    <rPh sb="19" eb="20">
      <t>カ</t>
    </rPh>
    <phoneticPr fontId="5"/>
  </si>
  <si>
    <t>新24-0027</t>
    <rPh sb="0" eb="1">
      <t>シン</t>
    </rPh>
    <phoneticPr fontId="5"/>
  </si>
  <si>
    <t>0280</t>
    <phoneticPr fontId="5"/>
  </si>
  <si>
    <t>0250</t>
    <phoneticPr fontId="5"/>
  </si>
  <si>
    <t>0278</t>
    <phoneticPr fontId="5"/>
  </si>
  <si>
    <t>0290</t>
    <phoneticPr fontId="5"/>
  </si>
  <si>
    <t>助成金</t>
    <rPh sb="0" eb="3">
      <t>ジョセイキン</t>
    </rPh>
    <phoneticPr fontId="5"/>
  </si>
  <si>
    <t>国庫返納金</t>
    <rPh sb="0" eb="2">
      <t>コッコ</t>
    </rPh>
    <rPh sb="2" eb="4">
      <t>ヘンノウ</t>
    </rPh>
    <rPh sb="4" eb="5">
      <t>キン</t>
    </rPh>
    <phoneticPr fontId="5"/>
  </si>
  <si>
    <t>就業相談会費</t>
    <rPh sb="0" eb="2">
      <t>シュウギョウ</t>
    </rPh>
    <rPh sb="2" eb="5">
      <t>ソウダンカイ</t>
    </rPh>
    <rPh sb="5" eb="6">
      <t>ヒ</t>
    </rPh>
    <phoneticPr fontId="5"/>
  </si>
  <si>
    <t>給付金</t>
    <rPh sb="0" eb="3">
      <t>キュウフキン</t>
    </rPh>
    <phoneticPr fontId="5"/>
  </si>
  <si>
    <t>研修経費</t>
    <rPh sb="0" eb="2">
      <t>ケンシュウ</t>
    </rPh>
    <rPh sb="2" eb="4">
      <t>ケイヒ</t>
    </rPh>
    <phoneticPr fontId="5"/>
  </si>
  <si>
    <t>A. 一般社団法人全国漁業就業者確保育成センター</t>
    <rPh sb="3" eb="5">
      <t>イッパン</t>
    </rPh>
    <rPh sb="5" eb="9">
      <t>シャダンホウジン</t>
    </rPh>
    <rPh sb="9" eb="11">
      <t>ゼンコク</t>
    </rPh>
    <rPh sb="11" eb="13">
      <t>ギョギョウ</t>
    </rPh>
    <rPh sb="13" eb="16">
      <t>シュウギョウシャ</t>
    </rPh>
    <rPh sb="16" eb="18">
      <t>カクホ</t>
    </rPh>
    <rPh sb="18" eb="20">
      <t>イクセイ</t>
    </rPh>
    <phoneticPr fontId="5"/>
  </si>
  <si>
    <t>各都道府県漁連・協議会等への助成金</t>
    <rPh sb="0" eb="1">
      <t>カク</t>
    </rPh>
    <rPh sb="1" eb="5">
      <t>トドウフケン</t>
    </rPh>
    <rPh sb="5" eb="7">
      <t>ギョレン</t>
    </rPh>
    <rPh sb="8" eb="11">
      <t>キョウギカイ</t>
    </rPh>
    <rPh sb="11" eb="12">
      <t>トウ</t>
    </rPh>
    <rPh sb="14" eb="17">
      <t>ジョセイキン</t>
    </rPh>
    <phoneticPr fontId="5"/>
  </si>
  <si>
    <t>遠洋・沖合漁業者の研修に要する経費</t>
    <rPh sb="0" eb="2">
      <t>エンヨウ</t>
    </rPh>
    <rPh sb="3" eb="5">
      <t>オキアイ</t>
    </rPh>
    <rPh sb="5" eb="8">
      <t>ギョギョウシャ</t>
    </rPh>
    <rPh sb="9" eb="11">
      <t>ケンシュウ</t>
    </rPh>
    <rPh sb="12" eb="13">
      <t>ヨウ</t>
    </rPh>
    <rPh sb="15" eb="17">
      <t>ケイヒ</t>
    </rPh>
    <phoneticPr fontId="5"/>
  </si>
  <si>
    <t>B. 研修生Ａ</t>
    <rPh sb="3" eb="6">
      <t>ケンシュウセイ</t>
    </rPh>
    <phoneticPr fontId="5"/>
  </si>
  <si>
    <t>漁業学校等で学ぶ若者に対する給付金</t>
    <rPh sb="0" eb="2">
      <t>ギョギョウ</t>
    </rPh>
    <rPh sb="2" eb="4">
      <t>ガッコウ</t>
    </rPh>
    <rPh sb="4" eb="5">
      <t>トウ</t>
    </rPh>
    <rPh sb="6" eb="7">
      <t>マナ</t>
    </rPh>
    <rPh sb="8" eb="10">
      <t>ワカモノ</t>
    </rPh>
    <rPh sb="11" eb="12">
      <t>タイ</t>
    </rPh>
    <rPh sb="14" eb="17">
      <t>キュウフキン</t>
    </rPh>
    <phoneticPr fontId="5"/>
  </si>
  <si>
    <t>C. 遠洋・沖合漁業者Ａ</t>
    <rPh sb="3" eb="5">
      <t>エンヨウ</t>
    </rPh>
    <rPh sb="6" eb="8">
      <t>オキアイ</t>
    </rPh>
    <rPh sb="8" eb="11">
      <t>ギョギョウシャ</t>
    </rPh>
    <phoneticPr fontId="5"/>
  </si>
  <si>
    <t>D. 山口県漁業協同組合</t>
    <rPh sb="3" eb="6">
      <t>ヤマグチケン</t>
    </rPh>
    <rPh sb="6" eb="8">
      <t>ギョギョウ</t>
    </rPh>
    <rPh sb="8" eb="10">
      <t>キョウドウ</t>
    </rPh>
    <rPh sb="10" eb="12">
      <t>クミアイ</t>
    </rPh>
    <phoneticPr fontId="5"/>
  </si>
  <si>
    <t>講習会経費</t>
    <rPh sb="0" eb="3">
      <t>コウシュウカイ</t>
    </rPh>
    <rPh sb="3" eb="5">
      <t>ケイヒ</t>
    </rPh>
    <phoneticPr fontId="5"/>
  </si>
  <si>
    <t>沿岸漁業の研修に要する経費</t>
    <rPh sb="0" eb="2">
      <t>エンガン</t>
    </rPh>
    <rPh sb="2" eb="4">
      <t>ギョギョウ</t>
    </rPh>
    <rPh sb="5" eb="7">
      <t>ケンシュウ</t>
    </rPh>
    <rPh sb="8" eb="9">
      <t>ヨウ</t>
    </rPh>
    <rPh sb="11" eb="13">
      <t>ケイヒ</t>
    </rPh>
    <phoneticPr fontId="5"/>
  </si>
  <si>
    <t>漁業に必要な技術の習得に要する経費</t>
    <rPh sb="0" eb="2">
      <t>ギョギョウ</t>
    </rPh>
    <rPh sb="3" eb="5">
      <t>ヒツヨウ</t>
    </rPh>
    <rPh sb="6" eb="8">
      <t>ギジュツ</t>
    </rPh>
    <rPh sb="9" eb="11">
      <t>シュウトク</t>
    </rPh>
    <rPh sb="12" eb="13">
      <t>ヨウ</t>
    </rPh>
    <rPh sb="15" eb="17">
      <t>ケイヒ</t>
    </rPh>
    <phoneticPr fontId="5"/>
  </si>
  <si>
    <t>就業支援フェアの開催に要する経費</t>
    <rPh sb="0" eb="2">
      <t>シュウギョウ</t>
    </rPh>
    <rPh sb="2" eb="4">
      <t>シエン</t>
    </rPh>
    <rPh sb="8" eb="10">
      <t>カイサイ</t>
    </rPh>
    <rPh sb="11" eb="12">
      <t>ヨウ</t>
    </rPh>
    <rPh sb="14" eb="16">
      <t>ケイヒ</t>
    </rPh>
    <phoneticPr fontId="5"/>
  </si>
  <si>
    <t>E. 沿岸漁業者Ａ</t>
    <rPh sb="3" eb="5">
      <t>エンガン</t>
    </rPh>
    <rPh sb="5" eb="8">
      <t>ギョギョウシャ</t>
    </rPh>
    <phoneticPr fontId="5"/>
  </si>
  <si>
    <t>F. 一般社団法人全国漁業就業者確保育成センター</t>
    <rPh sb="3" eb="5">
      <t>イッパン</t>
    </rPh>
    <rPh sb="5" eb="9">
      <t>シャダンホウジン</t>
    </rPh>
    <rPh sb="9" eb="11">
      <t>ゼンコク</t>
    </rPh>
    <rPh sb="11" eb="13">
      <t>ギョギョウ</t>
    </rPh>
    <rPh sb="13" eb="16">
      <t>シュウギョウシャ</t>
    </rPh>
    <rPh sb="16" eb="18">
      <t>カクホ</t>
    </rPh>
    <rPh sb="18" eb="20">
      <t>イクセイ</t>
    </rPh>
    <phoneticPr fontId="5"/>
  </si>
  <si>
    <t>一般社団法人全国漁業就業者確保育成センター</t>
    <rPh sb="0" eb="2">
      <t>イッパン</t>
    </rPh>
    <rPh sb="2" eb="6">
      <t>シャダンホウジン</t>
    </rPh>
    <rPh sb="6" eb="8">
      <t>ゼンコク</t>
    </rPh>
    <rPh sb="8" eb="10">
      <t>ギョギョウ</t>
    </rPh>
    <rPh sb="10" eb="13">
      <t>シュウギョウシャ</t>
    </rPh>
    <rPh sb="13" eb="15">
      <t>カクホ</t>
    </rPh>
    <rPh sb="15" eb="17">
      <t>イクセイ</t>
    </rPh>
    <phoneticPr fontId="5"/>
  </si>
  <si>
    <t>全国規模の就業情報の提供や相談会の開催、漁業学校等で学ぶ若者に対する資金の給付、新規就業確保（遠洋・沖合）に関する長期研修指導謝金等の支払、各都道府県漁連・協議会等への助成・指導を実施。</t>
    <rPh sb="0" eb="2">
      <t>ゼンコク</t>
    </rPh>
    <rPh sb="2" eb="4">
      <t>キボ</t>
    </rPh>
    <rPh sb="5" eb="7">
      <t>シュウギョウ</t>
    </rPh>
    <rPh sb="7" eb="9">
      <t>ジョウホウ</t>
    </rPh>
    <rPh sb="10" eb="12">
      <t>テイキョウ</t>
    </rPh>
    <rPh sb="13" eb="16">
      <t>ソウダンカイ</t>
    </rPh>
    <rPh sb="17" eb="19">
      <t>カイサイ</t>
    </rPh>
    <rPh sb="20" eb="22">
      <t>ギョギョウ</t>
    </rPh>
    <rPh sb="22" eb="24">
      <t>ガッコウ</t>
    </rPh>
    <rPh sb="24" eb="25">
      <t>トウ</t>
    </rPh>
    <rPh sb="26" eb="27">
      <t>マナ</t>
    </rPh>
    <rPh sb="28" eb="30">
      <t>ワカモノ</t>
    </rPh>
    <rPh sb="31" eb="32">
      <t>タイ</t>
    </rPh>
    <rPh sb="34" eb="36">
      <t>シキン</t>
    </rPh>
    <rPh sb="37" eb="39">
      <t>キュウフ</t>
    </rPh>
    <rPh sb="40" eb="42">
      <t>シンキ</t>
    </rPh>
    <rPh sb="42" eb="44">
      <t>シュウギョウ</t>
    </rPh>
    <rPh sb="44" eb="46">
      <t>カクホ</t>
    </rPh>
    <rPh sb="47" eb="49">
      <t>エンヨウ</t>
    </rPh>
    <rPh sb="50" eb="52">
      <t>オキアイ</t>
    </rPh>
    <rPh sb="54" eb="55">
      <t>カン</t>
    </rPh>
    <rPh sb="57" eb="59">
      <t>チョウキ</t>
    </rPh>
    <rPh sb="59" eb="61">
      <t>ケンシュウ</t>
    </rPh>
    <rPh sb="61" eb="63">
      <t>シドウ</t>
    </rPh>
    <rPh sb="63" eb="65">
      <t>シャキン</t>
    </rPh>
    <rPh sb="65" eb="66">
      <t>トウ</t>
    </rPh>
    <rPh sb="67" eb="69">
      <t>シハラ</t>
    </rPh>
    <rPh sb="70" eb="71">
      <t>カク</t>
    </rPh>
    <rPh sb="71" eb="75">
      <t>トドウフケン</t>
    </rPh>
    <rPh sb="75" eb="77">
      <t>ギョレン</t>
    </rPh>
    <rPh sb="78" eb="81">
      <t>キョウギカイ</t>
    </rPh>
    <rPh sb="81" eb="82">
      <t>トウ</t>
    </rPh>
    <rPh sb="84" eb="86">
      <t>ジョセイ</t>
    </rPh>
    <rPh sb="87" eb="89">
      <t>シドウ</t>
    </rPh>
    <rPh sb="90" eb="92">
      <t>ジッシ</t>
    </rPh>
    <phoneticPr fontId="5"/>
  </si>
  <si>
    <t>補助金等交付</t>
  </si>
  <si>
    <t>-</t>
    <phoneticPr fontId="5"/>
  </si>
  <si>
    <t>研修生Ａ</t>
    <rPh sb="0" eb="3">
      <t>ケンシュウセイ</t>
    </rPh>
    <phoneticPr fontId="5"/>
  </si>
  <si>
    <t>研修生Ｂ</t>
    <rPh sb="0" eb="3">
      <t>ケンシュウセイ</t>
    </rPh>
    <phoneticPr fontId="5"/>
  </si>
  <si>
    <t>研修生Ｃ</t>
    <rPh sb="0" eb="3">
      <t>ケンシュウセイ</t>
    </rPh>
    <phoneticPr fontId="5"/>
  </si>
  <si>
    <t>研修生Ｄ</t>
    <rPh sb="0" eb="3">
      <t>ケンシュウセイ</t>
    </rPh>
    <phoneticPr fontId="5"/>
  </si>
  <si>
    <t>研修生Ｅ</t>
    <rPh sb="0" eb="3">
      <t>ケンシュウセイ</t>
    </rPh>
    <phoneticPr fontId="5"/>
  </si>
  <si>
    <t>研修生Ｆ</t>
    <rPh sb="0" eb="3">
      <t>ケンシュウセイ</t>
    </rPh>
    <phoneticPr fontId="5"/>
  </si>
  <si>
    <t>研修生Ｇ</t>
    <rPh sb="0" eb="3">
      <t>ケンシュウセイ</t>
    </rPh>
    <phoneticPr fontId="5"/>
  </si>
  <si>
    <t>研修生Ｈ</t>
    <rPh sb="0" eb="3">
      <t>ケンシュウセイ</t>
    </rPh>
    <phoneticPr fontId="5"/>
  </si>
  <si>
    <t>研修生Ｉ</t>
    <rPh sb="0" eb="3">
      <t>ケンシュウセイ</t>
    </rPh>
    <phoneticPr fontId="5"/>
  </si>
  <si>
    <t>研修生Ｊ</t>
    <rPh sb="0" eb="3">
      <t>ケンシュウセイ</t>
    </rPh>
    <phoneticPr fontId="5"/>
  </si>
  <si>
    <t>漁業学校等において漁業の技術や知識を習得</t>
    <rPh sb="0" eb="2">
      <t>ギョギョウ</t>
    </rPh>
    <rPh sb="2" eb="4">
      <t>ガッコウ</t>
    </rPh>
    <rPh sb="4" eb="5">
      <t>トウ</t>
    </rPh>
    <rPh sb="9" eb="11">
      <t>ギョギョウ</t>
    </rPh>
    <rPh sb="12" eb="14">
      <t>ギジュツ</t>
    </rPh>
    <rPh sb="15" eb="17">
      <t>チシキ</t>
    </rPh>
    <rPh sb="18" eb="20">
      <t>シュウトク</t>
    </rPh>
    <phoneticPr fontId="5"/>
  </si>
  <si>
    <t>山口県漁業協同組合</t>
    <rPh sb="0" eb="3">
      <t>ヤマグチケン</t>
    </rPh>
    <rPh sb="3" eb="5">
      <t>ギョギョウ</t>
    </rPh>
    <rPh sb="5" eb="7">
      <t>キョウドウ</t>
    </rPh>
    <rPh sb="7" eb="9">
      <t>クミアイ</t>
    </rPh>
    <phoneticPr fontId="5"/>
  </si>
  <si>
    <t>就業情報の提供・相談会（各都道府県段階）や新規就業者確保（沿岸）に関する長期研修指導謝金等の支払</t>
    <rPh sb="0" eb="2">
      <t>シュウギョウ</t>
    </rPh>
    <rPh sb="2" eb="4">
      <t>ジョウホウ</t>
    </rPh>
    <rPh sb="5" eb="7">
      <t>テイキョウ</t>
    </rPh>
    <rPh sb="8" eb="11">
      <t>ソウダンカイ</t>
    </rPh>
    <rPh sb="12" eb="13">
      <t>カク</t>
    </rPh>
    <rPh sb="13" eb="17">
      <t>トドウフケン</t>
    </rPh>
    <rPh sb="17" eb="19">
      <t>ダンカイ</t>
    </rPh>
    <rPh sb="21" eb="23">
      <t>シンキ</t>
    </rPh>
    <rPh sb="23" eb="26">
      <t>シュウギョウシャ</t>
    </rPh>
    <rPh sb="26" eb="28">
      <t>カクホ</t>
    </rPh>
    <rPh sb="29" eb="31">
      <t>エンガン</t>
    </rPh>
    <rPh sb="33" eb="34">
      <t>カン</t>
    </rPh>
    <rPh sb="36" eb="38">
      <t>チョウキ</t>
    </rPh>
    <rPh sb="38" eb="40">
      <t>ケンシュウ</t>
    </rPh>
    <rPh sb="40" eb="42">
      <t>シドウ</t>
    </rPh>
    <rPh sb="42" eb="44">
      <t>シャキン</t>
    </rPh>
    <rPh sb="44" eb="45">
      <t>トウ</t>
    </rPh>
    <rPh sb="46" eb="48">
      <t>シハラ</t>
    </rPh>
    <phoneticPr fontId="5"/>
  </si>
  <si>
    <t>沿岸漁業者Ａ</t>
    <rPh sb="0" eb="2">
      <t>エンガン</t>
    </rPh>
    <rPh sb="2" eb="5">
      <t>ギョギョウシャ</t>
    </rPh>
    <phoneticPr fontId="5"/>
  </si>
  <si>
    <t>沿岸漁業者Ｂ</t>
    <rPh sb="0" eb="2">
      <t>エンガン</t>
    </rPh>
    <rPh sb="2" eb="5">
      <t>ギョギョウシャ</t>
    </rPh>
    <phoneticPr fontId="5"/>
  </si>
  <si>
    <t>沿岸漁業者Ｃ</t>
    <rPh sb="0" eb="2">
      <t>エンガン</t>
    </rPh>
    <rPh sb="2" eb="5">
      <t>ギョギョウシャ</t>
    </rPh>
    <phoneticPr fontId="5"/>
  </si>
  <si>
    <t>沿岸漁業者Ｄ</t>
    <rPh sb="0" eb="2">
      <t>エンガン</t>
    </rPh>
    <rPh sb="2" eb="5">
      <t>ギョギョウシャ</t>
    </rPh>
    <phoneticPr fontId="5"/>
  </si>
  <si>
    <t>沿岸漁業者Ｅ</t>
    <rPh sb="0" eb="2">
      <t>エンガン</t>
    </rPh>
    <rPh sb="2" eb="5">
      <t>ギョギョウシャ</t>
    </rPh>
    <phoneticPr fontId="5"/>
  </si>
  <si>
    <t>沿岸漁業者Ｆ</t>
    <rPh sb="0" eb="2">
      <t>エンガン</t>
    </rPh>
    <rPh sb="2" eb="5">
      <t>ギョギョウシャ</t>
    </rPh>
    <phoneticPr fontId="5"/>
  </si>
  <si>
    <t>沿岸漁業者Ｇ</t>
    <rPh sb="0" eb="2">
      <t>エンガン</t>
    </rPh>
    <rPh sb="2" eb="5">
      <t>ギョギョウシャ</t>
    </rPh>
    <phoneticPr fontId="5"/>
  </si>
  <si>
    <t>沿岸漁業者Ｈ</t>
    <rPh sb="0" eb="2">
      <t>エンガン</t>
    </rPh>
    <rPh sb="2" eb="5">
      <t>ギョギョウシャ</t>
    </rPh>
    <phoneticPr fontId="5"/>
  </si>
  <si>
    <t>沿岸漁業者Ｉ</t>
    <rPh sb="0" eb="2">
      <t>エンガン</t>
    </rPh>
    <rPh sb="2" eb="5">
      <t>ギョギョウシャ</t>
    </rPh>
    <phoneticPr fontId="5"/>
  </si>
  <si>
    <t>沿岸漁業者Ｊ</t>
    <rPh sb="0" eb="2">
      <t>エンガン</t>
    </rPh>
    <rPh sb="2" eb="4">
      <t>ギョギョウ</t>
    </rPh>
    <rPh sb="4" eb="5">
      <t>シャ</t>
    </rPh>
    <phoneticPr fontId="5"/>
  </si>
  <si>
    <t>新規漁業就業者確保（沿岸）に関する長期研修の実施</t>
    <rPh sb="0" eb="2">
      <t>シンキ</t>
    </rPh>
    <rPh sb="2" eb="4">
      <t>ギョギョウ</t>
    </rPh>
    <rPh sb="4" eb="7">
      <t>シュウギョウシャ</t>
    </rPh>
    <rPh sb="7" eb="9">
      <t>カクホ</t>
    </rPh>
    <rPh sb="10" eb="12">
      <t>エンガン</t>
    </rPh>
    <rPh sb="14" eb="15">
      <t>カン</t>
    </rPh>
    <rPh sb="17" eb="19">
      <t>チョウキ</t>
    </rPh>
    <rPh sb="19" eb="21">
      <t>ケンシュウ</t>
    </rPh>
    <rPh sb="22" eb="24">
      <t>ジッシ</t>
    </rPh>
    <phoneticPr fontId="5"/>
  </si>
  <si>
    <t>一般社団法人全国漁業就業者確保育成センター</t>
    <rPh sb="0" eb="6">
      <t>イッパンシャダンホウジン</t>
    </rPh>
    <rPh sb="6" eb="8">
      <t>ゼンコク</t>
    </rPh>
    <rPh sb="8" eb="10">
      <t>ギョギョウ</t>
    </rPh>
    <rPh sb="10" eb="13">
      <t>シュウギョウシャ</t>
    </rPh>
    <rPh sb="13" eb="15">
      <t>カクホ</t>
    </rPh>
    <rPh sb="15" eb="17">
      <t>イクセイ</t>
    </rPh>
    <phoneticPr fontId="5"/>
  </si>
  <si>
    <t>全国規模の就業情報の提供や相談会の開催、漁業学校等で学ぶ若者に対する資金の給付、新規就業確保（遠洋・沖合）に関する長期研修指導謝金等の支払、各都道府県漁連・協議会等への助成・指導を実施。事業開始年度に公募により事業主体を選定後、同じ事業主体を支出先としている。</t>
    <rPh sb="0" eb="2">
      <t>ゼンコク</t>
    </rPh>
    <rPh sb="2" eb="4">
      <t>キボ</t>
    </rPh>
    <rPh sb="5" eb="7">
      <t>シュウギョウ</t>
    </rPh>
    <rPh sb="7" eb="9">
      <t>ジョウホウ</t>
    </rPh>
    <rPh sb="10" eb="12">
      <t>テイキョウ</t>
    </rPh>
    <rPh sb="13" eb="16">
      <t>ソウダンカイ</t>
    </rPh>
    <rPh sb="17" eb="19">
      <t>カイサイ</t>
    </rPh>
    <rPh sb="20" eb="22">
      <t>ギョギョウ</t>
    </rPh>
    <rPh sb="22" eb="24">
      <t>ガッコウ</t>
    </rPh>
    <rPh sb="24" eb="25">
      <t>トウ</t>
    </rPh>
    <rPh sb="26" eb="27">
      <t>マナ</t>
    </rPh>
    <rPh sb="28" eb="30">
      <t>ワカモノ</t>
    </rPh>
    <rPh sb="31" eb="32">
      <t>タイ</t>
    </rPh>
    <rPh sb="34" eb="36">
      <t>シキン</t>
    </rPh>
    <rPh sb="37" eb="39">
      <t>キュウフ</t>
    </rPh>
    <rPh sb="40" eb="42">
      <t>シンキ</t>
    </rPh>
    <rPh sb="42" eb="44">
      <t>シュウギョウ</t>
    </rPh>
    <rPh sb="44" eb="46">
      <t>カクホ</t>
    </rPh>
    <rPh sb="47" eb="49">
      <t>エンヨウ</t>
    </rPh>
    <rPh sb="50" eb="52">
      <t>オキアイ</t>
    </rPh>
    <rPh sb="54" eb="55">
      <t>カン</t>
    </rPh>
    <rPh sb="57" eb="59">
      <t>チョウキ</t>
    </rPh>
    <rPh sb="59" eb="61">
      <t>ケンシュウ</t>
    </rPh>
    <rPh sb="61" eb="63">
      <t>シドウ</t>
    </rPh>
    <rPh sb="63" eb="65">
      <t>シャキン</t>
    </rPh>
    <rPh sb="65" eb="66">
      <t>トウ</t>
    </rPh>
    <rPh sb="67" eb="69">
      <t>シハライ</t>
    </rPh>
    <rPh sb="70" eb="71">
      <t>カク</t>
    </rPh>
    <rPh sb="71" eb="75">
      <t>トドウフケン</t>
    </rPh>
    <rPh sb="75" eb="77">
      <t>ギョレン</t>
    </rPh>
    <rPh sb="78" eb="81">
      <t>キョウギカイ</t>
    </rPh>
    <rPh sb="81" eb="82">
      <t>トウ</t>
    </rPh>
    <rPh sb="84" eb="86">
      <t>ジョセイ</t>
    </rPh>
    <rPh sb="87" eb="89">
      <t>シドウ</t>
    </rPh>
    <rPh sb="90" eb="92">
      <t>ジッシ</t>
    </rPh>
    <rPh sb="93" eb="95">
      <t>ジギョウ</t>
    </rPh>
    <rPh sb="95" eb="97">
      <t>カイシ</t>
    </rPh>
    <rPh sb="97" eb="99">
      <t>ネンド</t>
    </rPh>
    <rPh sb="100" eb="102">
      <t>コウボ</t>
    </rPh>
    <rPh sb="105" eb="107">
      <t>ジギョウ</t>
    </rPh>
    <rPh sb="107" eb="109">
      <t>シュタイ</t>
    </rPh>
    <rPh sb="110" eb="112">
      <t>センテイ</t>
    </rPh>
    <rPh sb="112" eb="113">
      <t>ゴ</t>
    </rPh>
    <rPh sb="114" eb="115">
      <t>オナ</t>
    </rPh>
    <rPh sb="116" eb="118">
      <t>ジギョウ</t>
    </rPh>
    <rPh sb="118" eb="120">
      <t>シュタイ</t>
    </rPh>
    <rPh sb="121" eb="123">
      <t>シシュツ</t>
    </rPh>
    <rPh sb="123" eb="124">
      <t>サキ</t>
    </rPh>
    <phoneticPr fontId="5"/>
  </si>
  <si>
    <t>水産基本計画（平成29年４月28日閣議決定）</t>
    <rPh sb="0" eb="2">
      <t>スイサン</t>
    </rPh>
    <rPh sb="2" eb="4">
      <t>キホン</t>
    </rPh>
    <rPh sb="4" eb="6">
      <t>ケイカク</t>
    </rPh>
    <rPh sb="7" eb="9">
      <t>ヘイセイ</t>
    </rPh>
    <rPh sb="11" eb="12">
      <t>ネン</t>
    </rPh>
    <rPh sb="13" eb="14">
      <t>ガツ</t>
    </rPh>
    <rPh sb="16" eb="17">
      <t>ニチ</t>
    </rPh>
    <rPh sb="17" eb="19">
      <t>カクギ</t>
    </rPh>
    <rPh sb="19" eb="21">
      <t>ケッテイ</t>
    </rPh>
    <phoneticPr fontId="5"/>
  </si>
  <si>
    <t>水産庁調べ</t>
    <rPh sb="0" eb="3">
      <t>スイサンチョウ</t>
    </rPh>
    <rPh sb="3" eb="4">
      <t>シラ</t>
    </rPh>
    <phoneticPr fontId="5"/>
  </si>
  <si>
    <t>人</t>
    <rPh sb="0" eb="1">
      <t>ニン</t>
    </rPh>
    <phoneticPr fontId="5"/>
  </si>
  <si>
    <t>千円</t>
    <rPh sb="0" eb="2">
      <t>センエン</t>
    </rPh>
    <phoneticPr fontId="5"/>
  </si>
  <si>
    <t>　　千円/人</t>
    <rPh sb="2" eb="4">
      <t>センエン</t>
    </rPh>
    <rPh sb="5" eb="6">
      <t>ニン</t>
    </rPh>
    <phoneticPr fontId="5"/>
  </si>
  <si>
    <t>716,231/517</t>
    <phoneticPr fontId="5"/>
  </si>
  <si>
    <t>909,446/525</t>
    <phoneticPr fontId="5"/>
  </si>
  <si>
    <t>63,289/49</t>
    <phoneticPr fontId="5"/>
  </si>
  <si>
    <t>千円/人</t>
    <rPh sb="0" eb="2">
      <t>センエン</t>
    </rPh>
    <rPh sb="3" eb="4">
      <t>ニン</t>
    </rPh>
    <phoneticPr fontId="5"/>
  </si>
  <si>
    <t>14,625/22</t>
    <phoneticPr fontId="5"/>
  </si>
  <si>
    <t>62,881/41</t>
    <phoneticPr fontId="5"/>
  </si>
  <si>
    <t>778,980/394</t>
    <phoneticPr fontId="5"/>
  </si>
  <si>
    <t>-</t>
    <phoneticPr fontId="5"/>
  </si>
  <si>
    <t>　就業希望者が経験ゼロからでも円滑に漁業に就業できるよう、就業準備段階における資金の給付を行うとともに、就業相談会等の開催、漁業現場での長期研修、漁業活動に必要な技術習得等を支援。本事業を実施することにより漁業就業希望者の漁業への就業と定着が図られることから「新規就業者毎年2,000人の確保」に寄与する。</t>
    <rPh sb="1" eb="3">
      <t>シュウギョウ</t>
    </rPh>
    <rPh sb="3" eb="6">
      <t>キボウシャ</t>
    </rPh>
    <rPh sb="7" eb="9">
      <t>ケイケン</t>
    </rPh>
    <rPh sb="15" eb="17">
      <t>エンカツ</t>
    </rPh>
    <rPh sb="18" eb="20">
      <t>ギョギョウ</t>
    </rPh>
    <rPh sb="21" eb="23">
      <t>シュウギョウ</t>
    </rPh>
    <rPh sb="29" eb="31">
      <t>シュウギョウ</t>
    </rPh>
    <rPh sb="31" eb="33">
      <t>ジュンビ</t>
    </rPh>
    <rPh sb="33" eb="35">
      <t>ダンカイ</t>
    </rPh>
    <rPh sb="39" eb="41">
      <t>シキン</t>
    </rPh>
    <rPh sb="42" eb="44">
      <t>キュウフ</t>
    </rPh>
    <rPh sb="45" eb="46">
      <t>オコナ</t>
    </rPh>
    <rPh sb="52" eb="54">
      <t>シュウギョウ</t>
    </rPh>
    <rPh sb="54" eb="57">
      <t>ソウダンカイ</t>
    </rPh>
    <rPh sb="57" eb="58">
      <t>トウ</t>
    </rPh>
    <rPh sb="59" eb="61">
      <t>カイサイ</t>
    </rPh>
    <rPh sb="62" eb="64">
      <t>ギョギョウ</t>
    </rPh>
    <rPh sb="64" eb="66">
      <t>ゲンバ</t>
    </rPh>
    <rPh sb="68" eb="70">
      <t>チョウキ</t>
    </rPh>
    <rPh sb="70" eb="72">
      <t>ケンシュウ</t>
    </rPh>
    <rPh sb="73" eb="75">
      <t>ギョギョウ</t>
    </rPh>
    <rPh sb="75" eb="77">
      <t>カツドウ</t>
    </rPh>
    <rPh sb="78" eb="80">
      <t>ヒツヨウ</t>
    </rPh>
    <rPh sb="81" eb="83">
      <t>ギジュツ</t>
    </rPh>
    <rPh sb="83" eb="85">
      <t>シュウトク</t>
    </rPh>
    <rPh sb="85" eb="86">
      <t>トウ</t>
    </rPh>
    <rPh sb="87" eb="89">
      <t>シエン</t>
    </rPh>
    <rPh sb="90" eb="91">
      <t>ホン</t>
    </rPh>
    <rPh sb="91" eb="93">
      <t>ジギョウ</t>
    </rPh>
    <rPh sb="94" eb="96">
      <t>ジッシ</t>
    </rPh>
    <rPh sb="103" eb="105">
      <t>ギョギョウ</t>
    </rPh>
    <rPh sb="105" eb="107">
      <t>シュウギョウ</t>
    </rPh>
    <rPh sb="107" eb="110">
      <t>キボウシャ</t>
    </rPh>
    <rPh sb="111" eb="113">
      <t>ギョギョウ</t>
    </rPh>
    <rPh sb="115" eb="117">
      <t>シュウギョウ</t>
    </rPh>
    <rPh sb="118" eb="120">
      <t>テイチャク</t>
    </rPh>
    <rPh sb="121" eb="122">
      <t>ハカ</t>
    </rPh>
    <rPh sb="130" eb="132">
      <t>シンキ</t>
    </rPh>
    <rPh sb="132" eb="135">
      <t>シュウギョウシャ</t>
    </rPh>
    <rPh sb="135" eb="137">
      <t>マイネン</t>
    </rPh>
    <rPh sb="142" eb="143">
      <t>ニン</t>
    </rPh>
    <rPh sb="144" eb="146">
      <t>カクホ</t>
    </rPh>
    <rPh sb="148" eb="150">
      <t>キヨ</t>
    </rPh>
    <phoneticPr fontId="5"/>
  </si>
  <si>
    <t>-</t>
    <phoneticPr fontId="5"/>
  </si>
  <si>
    <t>　漁業への就業希望者が経験ゼロからでも漁業に就業できるよう、以下の支援を求職者の段階に応じてきめ細やかに行うことにより、漁業への就業と定着を図り、漁業の高付加価値化を担う人材を確保・育成する。
①漁業学校等で学ぶ若者に対する資金の給付（青年就業準備給付金）
②新規就業者に対する漁業現場での長期研修
③漁業就業情報の提供や就業相談会の開催、漁業活動に必要な技術や知識の習得のための講習会の開催等
[補助率：定額]</t>
    <rPh sb="1" eb="3">
      <t>ギョギョウ</t>
    </rPh>
    <rPh sb="5" eb="7">
      <t>シュウギョウ</t>
    </rPh>
    <rPh sb="7" eb="10">
      <t>キボウシャ</t>
    </rPh>
    <rPh sb="11" eb="13">
      <t>ケイケン</t>
    </rPh>
    <rPh sb="19" eb="21">
      <t>ギョギョウ</t>
    </rPh>
    <rPh sb="22" eb="24">
      <t>シュウギョウ</t>
    </rPh>
    <rPh sb="30" eb="32">
      <t>イカ</t>
    </rPh>
    <rPh sb="33" eb="35">
      <t>シエン</t>
    </rPh>
    <rPh sb="36" eb="39">
      <t>キュウショクシャ</t>
    </rPh>
    <rPh sb="40" eb="42">
      <t>ダンカイ</t>
    </rPh>
    <rPh sb="43" eb="44">
      <t>オウ</t>
    </rPh>
    <rPh sb="48" eb="49">
      <t>コマ</t>
    </rPh>
    <rPh sb="52" eb="53">
      <t>オコナ</t>
    </rPh>
    <rPh sb="60" eb="62">
      <t>ギョギョウ</t>
    </rPh>
    <rPh sb="64" eb="66">
      <t>シュウギョウ</t>
    </rPh>
    <rPh sb="67" eb="69">
      <t>テイチャク</t>
    </rPh>
    <rPh sb="70" eb="71">
      <t>ハカ</t>
    </rPh>
    <rPh sb="73" eb="75">
      <t>ギョギョウ</t>
    </rPh>
    <rPh sb="76" eb="77">
      <t>コウ</t>
    </rPh>
    <rPh sb="77" eb="79">
      <t>フカ</t>
    </rPh>
    <rPh sb="79" eb="82">
      <t>カチカ</t>
    </rPh>
    <rPh sb="83" eb="84">
      <t>ニナ</t>
    </rPh>
    <rPh sb="85" eb="87">
      <t>ジンザイ</t>
    </rPh>
    <rPh sb="88" eb="90">
      <t>カクホ</t>
    </rPh>
    <rPh sb="91" eb="93">
      <t>イクセイ</t>
    </rPh>
    <rPh sb="98" eb="100">
      <t>ギョギョウ</t>
    </rPh>
    <rPh sb="100" eb="102">
      <t>ガッコウ</t>
    </rPh>
    <rPh sb="102" eb="103">
      <t>トウ</t>
    </rPh>
    <rPh sb="104" eb="105">
      <t>マナ</t>
    </rPh>
    <rPh sb="106" eb="108">
      <t>ワカモノ</t>
    </rPh>
    <rPh sb="109" eb="110">
      <t>タイ</t>
    </rPh>
    <rPh sb="112" eb="114">
      <t>シキン</t>
    </rPh>
    <rPh sb="115" eb="117">
      <t>キュウフ</t>
    </rPh>
    <rPh sb="118" eb="120">
      <t>セイネン</t>
    </rPh>
    <rPh sb="120" eb="122">
      <t>シュウギョウ</t>
    </rPh>
    <rPh sb="122" eb="124">
      <t>ジュンビ</t>
    </rPh>
    <rPh sb="124" eb="127">
      <t>キュウフキン</t>
    </rPh>
    <rPh sb="151" eb="153">
      <t>ギョギョウ</t>
    </rPh>
    <rPh sb="153" eb="155">
      <t>シュウギョウ</t>
    </rPh>
    <rPh sb="155" eb="157">
      <t>ジョウホウ</t>
    </rPh>
    <rPh sb="158" eb="160">
      <t>テイキョウ</t>
    </rPh>
    <rPh sb="161" eb="163">
      <t>シュウギョウ</t>
    </rPh>
    <rPh sb="163" eb="166">
      <t>ソウダンカイ</t>
    </rPh>
    <rPh sb="167" eb="169">
      <t>カイサイ</t>
    </rPh>
    <rPh sb="170" eb="172">
      <t>ギョギョウ</t>
    </rPh>
    <rPh sb="172" eb="174">
      <t>カツドウ</t>
    </rPh>
    <rPh sb="175" eb="177">
      <t>ヒツヨウ</t>
    </rPh>
    <rPh sb="178" eb="180">
      <t>ギジュツ</t>
    </rPh>
    <rPh sb="181" eb="183">
      <t>チシキ</t>
    </rPh>
    <rPh sb="184" eb="186">
      <t>シュウトク</t>
    </rPh>
    <rPh sb="190" eb="193">
      <t>コウシュウカイ</t>
    </rPh>
    <rPh sb="194" eb="196">
      <t>カイサイ</t>
    </rPh>
    <rPh sb="196" eb="197">
      <t>トウ</t>
    </rPh>
    <rPh sb="199" eb="202">
      <t>ホジョリツ</t>
    </rPh>
    <rPh sb="203" eb="205">
      <t>テイガク</t>
    </rPh>
    <phoneticPr fontId="5"/>
  </si>
  <si>
    <t>漁業就業者の減少や高齢化は全国的な課題であることから、国が主導して漁業就業希望者の円滑な就業を支援する必要がある。</t>
    <rPh sb="0" eb="2">
      <t>ギョギョウ</t>
    </rPh>
    <rPh sb="2" eb="5">
      <t>シュウギョウシャ</t>
    </rPh>
    <rPh sb="6" eb="8">
      <t>ゲンショウ</t>
    </rPh>
    <rPh sb="9" eb="12">
      <t>コウレイカ</t>
    </rPh>
    <rPh sb="13" eb="16">
      <t>ゼンコクテキ</t>
    </rPh>
    <rPh sb="17" eb="19">
      <t>カダイ</t>
    </rPh>
    <rPh sb="27" eb="28">
      <t>クニ</t>
    </rPh>
    <rPh sb="29" eb="31">
      <t>シュドウ</t>
    </rPh>
    <rPh sb="33" eb="35">
      <t>ギョギョウ</t>
    </rPh>
    <rPh sb="35" eb="37">
      <t>シュウギョウ</t>
    </rPh>
    <rPh sb="37" eb="40">
      <t>キボウシャ</t>
    </rPh>
    <rPh sb="41" eb="43">
      <t>エンカツ</t>
    </rPh>
    <rPh sb="44" eb="46">
      <t>シュウギョウ</t>
    </rPh>
    <rPh sb="47" eb="49">
      <t>シエン</t>
    </rPh>
    <rPh sb="51" eb="53">
      <t>ヒツヨウ</t>
    </rPh>
    <phoneticPr fontId="5"/>
  </si>
  <si>
    <t>事業実施にあたっては、各地の漁業者の下で個別に研修を受講することが必須であり、効果的・低コストでの実施に努めているが、他の手段・方法等は考えにくい。</t>
    <rPh sb="0" eb="2">
      <t>ジギョウ</t>
    </rPh>
    <rPh sb="2" eb="4">
      <t>ジッシ</t>
    </rPh>
    <rPh sb="11" eb="13">
      <t>カクチ</t>
    </rPh>
    <rPh sb="14" eb="17">
      <t>ギョギョウシャ</t>
    </rPh>
    <rPh sb="18" eb="19">
      <t>モト</t>
    </rPh>
    <rPh sb="20" eb="22">
      <t>コベツ</t>
    </rPh>
    <rPh sb="23" eb="25">
      <t>ケンシュウ</t>
    </rPh>
    <rPh sb="26" eb="28">
      <t>ジュコウ</t>
    </rPh>
    <rPh sb="33" eb="35">
      <t>ヒッス</t>
    </rPh>
    <rPh sb="39" eb="42">
      <t>コウカテキ</t>
    </rPh>
    <rPh sb="43" eb="44">
      <t>テイ</t>
    </rPh>
    <rPh sb="49" eb="51">
      <t>ジッシ</t>
    </rPh>
    <rPh sb="52" eb="53">
      <t>ツト</t>
    </rPh>
    <rPh sb="59" eb="60">
      <t>タ</t>
    </rPh>
    <rPh sb="61" eb="63">
      <t>シュダン</t>
    </rPh>
    <rPh sb="64" eb="66">
      <t>ホウホウ</t>
    </rPh>
    <rPh sb="66" eb="67">
      <t>トウ</t>
    </rPh>
    <rPh sb="68" eb="69">
      <t>カンガ</t>
    </rPh>
    <phoneticPr fontId="5"/>
  </si>
  <si>
    <t>-</t>
    <phoneticPr fontId="5"/>
  </si>
  <si>
    <t>本事業の中核となる長期研修は、漁業に関する知識や技術を持たない就業希望者に対し、漁業現場での実地研修を実施することによって新規漁業就業者を確保するという形態を採っており、その実施には、研修の指導者となる漁業者の負担が生じることから、その負担分に対する定額補助としているものであり、負担関係は妥当である。</t>
    <rPh sb="0" eb="1">
      <t>ホン</t>
    </rPh>
    <rPh sb="1" eb="3">
      <t>ジギョウ</t>
    </rPh>
    <rPh sb="4" eb="6">
      <t>チュウカク</t>
    </rPh>
    <rPh sb="9" eb="11">
      <t>チョウキ</t>
    </rPh>
    <rPh sb="11" eb="13">
      <t>ケンシュウ</t>
    </rPh>
    <rPh sb="15" eb="17">
      <t>ギョギョウ</t>
    </rPh>
    <rPh sb="18" eb="19">
      <t>カン</t>
    </rPh>
    <rPh sb="21" eb="23">
      <t>チシキ</t>
    </rPh>
    <rPh sb="24" eb="26">
      <t>ギジュツ</t>
    </rPh>
    <rPh sb="27" eb="28">
      <t>モ</t>
    </rPh>
    <rPh sb="31" eb="33">
      <t>シュウギョウ</t>
    </rPh>
    <rPh sb="33" eb="36">
      <t>キボウシャ</t>
    </rPh>
    <rPh sb="37" eb="38">
      <t>タイ</t>
    </rPh>
    <rPh sb="40" eb="42">
      <t>ギョギョウ</t>
    </rPh>
    <rPh sb="42" eb="44">
      <t>ゲンバ</t>
    </rPh>
    <rPh sb="46" eb="48">
      <t>ジッチ</t>
    </rPh>
    <rPh sb="51" eb="53">
      <t>ジッシ</t>
    </rPh>
    <rPh sb="61" eb="63">
      <t>シンキ</t>
    </rPh>
    <rPh sb="63" eb="65">
      <t>ギョギョウ</t>
    </rPh>
    <rPh sb="65" eb="68">
      <t>シュウギョウシャ</t>
    </rPh>
    <rPh sb="69" eb="71">
      <t>カクホ</t>
    </rPh>
    <rPh sb="76" eb="78">
      <t>ケイタイ</t>
    </rPh>
    <rPh sb="79" eb="80">
      <t>ト</t>
    </rPh>
    <rPh sb="87" eb="89">
      <t>ジッシ</t>
    </rPh>
    <rPh sb="92" eb="94">
      <t>ケンシュウ</t>
    </rPh>
    <rPh sb="95" eb="98">
      <t>シドウシャ</t>
    </rPh>
    <rPh sb="101" eb="104">
      <t>ギョギョウシャ</t>
    </rPh>
    <rPh sb="105" eb="107">
      <t>フタン</t>
    </rPh>
    <rPh sb="108" eb="109">
      <t>ショウ</t>
    </rPh>
    <rPh sb="118" eb="121">
      <t>フタンブン</t>
    </rPh>
    <rPh sb="122" eb="123">
      <t>タイ</t>
    </rPh>
    <rPh sb="125" eb="127">
      <t>テイガク</t>
    </rPh>
    <rPh sb="127" eb="129">
      <t>ホジョ</t>
    </rPh>
    <rPh sb="140" eb="142">
      <t>フタン</t>
    </rPh>
    <rPh sb="142" eb="144">
      <t>カンケイ</t>
    </rPh>
    <rPh sb="145" eb="147">
      <t>ダトウ</t>
    </rPh>
    <phoneticPr fontId="5"/>
  </si>
  <si>
    <t>真に必要な経費のみを補助対象とするとともに、漁業現場での長期研修を実施する際には受入る側の漁業者の適性を事前に審査する等、本事業利用者が漁業に定着する工夫をするよう指導している。</t>
    <rPh sb="0" eb="1">
      <t>シン</t>
    </rPh>
    <rPh sb="2" eb="4">
      <t>ヒツヨウ</t>
    </rPh>
    <rPh sb="5" eb="7">
      <t>ケイヒ</t>
    </rPh>
    <rPh sb="10" eb="12">
      <t>ホジョ</t>
    </rPh>
    <rPh sb="12" eb="14">
      <t>タイショウ</t>
    </rPh>
    <rPh sb="22" eb="24">
      <t>ギョギョウ</t>
    </rPh>
    <rPh sb="24" eb="26">
      <t>ゲンバ</t>
    </rPh>
    <rPh sb="28" eb="30">
      <t>チョウキ</t>
    </rPh>
    <rPh sb="30" eb="32">
      <t>ケンシュウ</t>
    </rPh>
    <rPh sb="33" eb="35">
      <t>ジッシ</t>
    </rPh>
    <rPh sb="37" eb="38">
      <t>サイ</t>
    </rPh>
    <rPh sb="40" eb="41">
      <t>ウ</t>
    </rPh>
    <rPh sb="41" eb="42">
      <t>イ</t>
    </rPh>
    <rPh sb="43" eb="44">
      <t>ガワ</t>
    </rPh>
    <rPh sb="45" eb="48">
      <t>ギョギョウシャ</t>
    </rPh>
    <rPh sb="49" eb="51">
      <t>テキセイ</t>
    </rPh>
    <rPh sb="52" eb="54">
      <t>ジゼン</t>
    </rPh>
    <rPh sb="55" eb="57">
      <t>シンサ</t>
    </rPh>
    <rPh sb="59" eb="60">
      <t>トウ</t>
    </rPh>
    <rPh sb="61" eb="62">
      <t>ホン</t>
    </rPh>
    <rPh sb="62" eb="64">
      <t>ジギョウ</t>
    </rPh>
    <rPh sb="64" eb="67">
      <t>リヨウシャ</t>
    </rPh>
    <rPh sb="68" eb="70">
      <t>ギョギョウ</t>
    </rPh>
    <rPh sb="71" eb="73">
      <t>テイチャク</t>
    </rPh>
    <rPh sb="75" eb="77">
      <t>クフウ</t>
    </rPh>
    <rPh sb="82" eb="84">
      <t>シドウ</t>
    </rPh>
    <phoneticPr fontId="5"/>
  </si>
  <si>
    <t>事業実施主体及び間接補助事業者である事業実施機関（漁業者団体等）において中間段階で支出される資金は新規漁業就業者を確保・育成する本事業の実施にあたって新たに必要となる経費に限られており、合理的なものとなっている。</t>
    <rPh sb="0" eb="2">
      <t>ジギョウ</t>
    </rPh>
    <rPh sb="2" eb="4">
      <t>ジッシ</t>
    </rPh>
    <rPh sb="4" eb="6">
      <t>シュタイ</t>
    </rPh>
    <rPh sb="6" eb="7">
      <t>オヨ</t>
    </rPh>
    <rPh sb="8" eb="10">
      <t>カンセツ</t>
    </rPh>
    <rPh sb="10" eb="12">
      <t>ホジョ</t>
    </rPh>
    <rPh sb="12" eb="15">
      <t>ジギョウシャ</t>
    </rPh>
    <rPh sb="18" eb="20">
      <t>ジギョウ</t>
    </rPh>
    <rPh sb="20" eb="22">
      <t>ジッシ</t>
    </rPh>
    <rPh sb="22" eb="24">
      <t>キカン</t>
    </rPh>
    <rPh sb="25" eb="28">
      <t>ギョギョウシャ</t>
    </rPh>
    <rPh sb="28" eb="30">
      <t>ダンタイ</t>
    </rPh>
    <rPh sb="30" eb="31">
      <t>トウ</t>
    </rPh>
    <rPh sb="36" eb="38">
      <t>チュウカン</t>
    </rPh>
    <rPh sb="38" eb="40">
      <t>ダンカイ</t>
    </rPh>
    <rPh sb="41" eb="43">
      <t>シシュツ</t>
    </rPh>
    <rPh sb="46" eb="48">
      <t>シキン</t>
    </rPh>
    <rPh sb="49" eb="51">
      <t>シンキ</t>
    </rPh>
    <rPh sb="51" eb="53">
      <t>ギョギョウ</t>
    </rPh>
    <rPh sb="53" eb="56">
      <t>シュウギョウシャ</t>
    </rPh>
    <rPh sb="57" eb="59">
      <t>カクホ</t>
    </rPh>
    <rPh sb="60" eb="62">
      <t>イクセイ</t>
    </rPh>
    <rPh sb="64" eb="65">
      <t>ホン</t>
    </rPh>
    <rPh sb="65" eb="67">
      <t>ジギョウ</t>
    </rPh>
    <rPh sb="68" eb="70">
      <t>ジッシ</t>
    </rPh>
    <rPh sb="75" eb="76">
      <t>アラ</t>
    </rPh>
    <rPh sb="78" eb="80">
      <t>ヒツヨウ</t>
    </rPh>
    <rPh sb="83" eb="85">
      <t>ケイヒ</t>
    </rPh>
    <rPh sb="86" eb="87">
      <t>カギ</t>
    </rPh>
    <rPh sb="93" eb="96">
      <t>ゴウリテキ</t>
    </rPh>
    <phoneticPr fontId="5"/>
  </si>
  <si>
    <t>本事業は、漁業への就業を希望する求職者や若者の円滑な就業を支援するものであり、支援対象者の多くが実際に漁業に就業していることから、水産基本計画（平成29年４月28日閣議決定）に掲げられた新規就業者の育成・確保に直結する優先度の高い事業である。</t>
    <rPh sb="0" eb="1">
      <t>ホン</t>
    </rPh>
    <rPh sb="1" eb="3">
      <t>ジギョウ</t>
    </rPh>
    <rPh sb="5" eb="7">
      <t>ギョギョウ</t>
    </rPh>
    <rPh sb="9" eb="11">
      <t>シュウギョウ</t>
    </rPh>
    <rPh sb="12" eb="14">
      <t>キボウ</t>
    </rPh>
    <rPh sb="16" eb="18">
      <t>キュウショク</t>
    </rPh>
    <rPh sb="18" eb="19">
      <t>シャ</t>
    </rPh>
    <rPh sb="20" eb="22">
      <t>ワカモノ</t>
    </rPh>
    <rPh sb="23" eb="25">
      <t>エンカツ</t>
    </rPh>
    <rPh sb="26" eb="28">
      <t>シュウギョウ</t>
    </rPh>
    <rPh sb="29" eb="31">
      <t>シエン</t>
    </rPh>
    <rPh sb="45" eb="46">
      <t>オオ</t>
    </rPh>
    <rPh sb="48" eb="50">
      <t>ジッサイ</t>
    </rPh>
    <rPh sb="51" eb="53">
      <t>ギョギョウ</t>
    </rPh>
    <rPh sb="54" eb="56">
      <t>シュウギョウ</t>
    </rPh>
    <rPh sb="65" eb="67">
      <t>スイサン</t>
    </rPh>
    <rPh sb="67" eb="69">
      <t>キホン</t>
    </rPh>
    <rPh sb="69" eb="71">
      <t>ケイカク</t>
    </rPh>
    <rPh sb="72" eb="74">
      <t>ヘイセイ</t>
    </rPh>
    <rPh sb="76" eb="77">
      <t>ネン</t>
    </rPh>
    <rPh sb="78" eb="79">
      <t>ガツ</t>
    </rPh>
    <rPh sb="81" eb="82">
      <t>ニチ</t>
    </rPh>
    <rPh sb="82" eb="84">
      <t>カクギ</t>
    </rPh>
    <rPh sb="84" eb="86">
      <t>ケッテイ</t>
    </rPh>
    <rPh sb="88" eb="89">
      <t>カカ</t>
    </rPh>
    <rPh sb="93" eb="95">
      <t>シンキ</t>
    </rPh>
    <rPh sb="95" eb="98">
      <t>シュウギョウシャ</t>
    </rPh>
    <rPh sb="99" eb="101">
      <t>イクセイ</t>
    </rPh>
    <rPh sb="102" eb="104">
      <t>カクホ</t>
    </rPh>
    <rPh sb="105" eb="107">
      <t>チョッケツ</t>
    </rPh>
    <rPh sb="109" eb="112">
      <t>ユウセンド</t>
    </rPh>
    <rPh sb="113" eb="114">
      <t>タカ</t>
    </rPh>
    <rPh sb="115" eb="117">
      <t>ジギョウ</t>
    </rPh>
    <phoneticPr fontId="5"/>
  </si>
  <si>
    <t>×</t>
  </si>
  <si>
    <t>不用は出ていない。</t>
    <rPh sb="0" eb="2">
      <t>フヨウ</t>
    </rPh>
    <rPh sb="3" eb="4">
      <t>デ</t>
    </rPh>
    <phoneticPr fontId="5"/>
  </si>
  <si>
    <t>漁業復興担い手確保支援事業は、東日本大震災で被災した漁業者の廃業や離職が進むことが懸念されることから、主に被災漁業者に限定して、担い手対策を行っているものである。
　他方、本事業は全国な漁業就業者の減少や高齢化に対応した新規就業支援を行うものであり、役割分担がなされている。</t>
    <rPh sb="0" eb="2">
      <t>ギョギョウ</t>
    </rPh>
    <rPh sb="2" eb="4">
      <t>フッコウ</t>
    </rPh>
    <rPh sb="4" eb="5">
      <t>ニナ</t>
    </rPh>
    <rPh sb="6" eb="7">
      <t>テ</t>
    </rPh>
    <rPh sb="7" eb="9">
      <t>カクホ</t>
    </rPh>
    <rPh sb="9" eb="11">
      <t>シエン</t>
    </rPh>
    <rPh sb="11" eb="13">
      <t>ジギョウ</t>
    </rPh>
    <rPh sb="15" eb="18">
      <t>ヒガシニホン</t>
    </rPh>
    <rPh sb="18" eb="21">
      <t>ダイシンサイ</t>
    </rPh>
    <rPh sb="22" eb="24">
      <t>ヒサイ</t>
    </rPh>
    <rPh sb="26" eb="29">
      <t>ギョギョウシャ</t>
    </rPh>
    <rPh sb="30" eb="32">
      <t>ハイギョウ</t>
    </rPh>
    <rPh sb="33" eb="35">
      <t>リショク</t>
    </rPh>
    <rPh sb="36" eb="37">
      <t>スス</t>
    </rPh>
    <rPh sb="41" eb="43">
      <t>ケネン</t>
    </rPh>
    <rPh sb="51" eb="52">
      <t>オモ</t>
    </rPh>
    <rPh sb="53" eb="55">
      <t>ヒサイ</t>
    </rPh>
    <rPh sb="55" eb="58">
      <t>ギョギョウシャ</t>
    </rPh>
    <rPh sb="59" eb="61">
      <t>ゲンテイ</t>
    </rPh>
    <rPh sb="64" eb="65">
      <t>ニナ</t>
    </rPh>
    <rPh sb="66" eb="67">
      <t>テ</t>
    </rPh>
    <rPh sb="67" eb="69">
      <t>タイサク</t>
    </rPh>
    <rPh sb="70" eb="71">
      <t>オコナ</t>
    </rPh>
    <rPh sb="83" eb="85">
      <t>タホウ</t>
    </rPh>
    <rPh sb="86" eb="87">
      <t>ホン</t>
    </rPh>
    <rPh sb="87" eb="89">
      <t>ジギョウ</t>
    </rPh>
    <rPh sb="90" eb="92">
      <t>ゼンコク</t>
    </rPh>
    <rPh sb="93" eb="95">
      <t>ギョギョウ</t>
    </rPh>
    <rPh sb="95" eb="98">
      <t>シュウギョウシャ</t>
    </rPh>
    <rPh sb="99" eb="101">
      <t>ゲンショウ</t>
    </rPh>
    <rPh sb="102" eb="105">
      <t>コウレイカ</t>
    </rPh>
    <rPh sb="106" eb="108">
      <t>タイオウ</t>
    </rPh>
    <rPh sb="110" eb="112">
      <t>シンキ</t>
    </rPh>
    <rPh sb="112" eb="114">
      <t>シュウギョウ</t>
    </rPh>
    <rPh sb="114" eb="116">
      <t>シエン</t>
    </rPh>
    <rPh sb="117" eb="118">
      <t>オコナ</t>
    </rPh>
    <rPh sb="125" eb="127">
      <t>ヤクワリ</t>
    </rPh>
    <rPh sb="127" eb="129">
      <t>ブンタン</t>
    </rPh>
    <phoneticPr fontId="5"/>
  </si>
  <si>
    <t>-</t>
    <phoneticPr fontId="5"/>
  </si>
  <si>
    <t>各年度に漁業学校等を卒業し漁業に就業した者の数</t>
    <rPh sb="0" eb="1">
      <t>カク</t>
    </rPh>
    <rPh sb="1" eb="3">
      <t>ネンド</t>
    </rPh>
    <rPh sb="4" eb="6">
      <t>ギョギョウ</t>
    </rPh>
    <rPh sb="6" eb="8">
      <t>ガッコウ</t>
    </rPh>
    <rPh sb="8" eb="9">
      <t>トウ</t>
    </rPh>
    <rPh sb="10" eb="12">
      <t>ソツギョウ</t>
    </rPh>
    <rPh sb="13" eb="15">
      <t>ギョギョウ</t>
    </rPh>
    <rPh sb="16" eb="18">
      <t>シュウギョウ</t>
    </rPh>
    <rPh sb="20" eb="21">
      <t>シャ</t>
    </rPh>
    <rPh sb="22" eb="23">
      <t>カズ</t>
    </rPh>
    <phoneticPr fontId="5"/>
  </si>
  <si>
    <t>各年度に長期研修を受講し漁業に就業した者の数</t>
    <rPh sb="0" eb="3">
      <t>カクネンド</t>
    </rPh>
    <rPh sb="4" eb="6">
      <t>チョウキ</t>
    </rPh>
    <rPh sb="6" eb="8">
      <t>ケンシュウ</t>
    </rPh>
    <rPh sb="9" eb="11">
      <t>ジュコウ</t>
    </rPh>
    <rPh sb="12" eb="14">
      <t>ギョギョウ</t>
    </rPh>
    <rPh sb="15" eb="17">
      <t>シュウギョウ</t>
    </rPh>
    <rPh sb="19" eb="20">
      <t>シャ</t>
    </rPh>
    <rPh sb="21" eb="22">
      <t>カズ</t>
    </rPh>
    <phoneticPr fontId="5"/>
  </si>
  <si>
    <t>企画課長　藤田　仁司</t>
    <rPh sb="0" eb="2">
      <t>キカク</t>
    </rPh>
    <rPh sb="2" eb="4">
      <t>カチョウ</t>
    </rPh>
    <rPh sb="5" eb="7">
      <t>フジタ</t>
    </rPh>
    <rPh sb="8" eb="10">
      <t>ヒトシ</t>
    </rPh>
    <phoneticPr fontId="5"/>
  </si>
  <si>
    <t>平成23年度の新規漁業就業者数を基準とし、新規漁業就業者数目標値との差の1/3を漁業学校等を卒業し漁業に就業した者で補完する。</t>
    <rPh sb="0" eb="2">
      <t>ヘイセイ</t>
    </rPh>
    <rPh sb="4" eb="6">
      <t>ネンド</t>
    </rPh>
    <rPh sb="7" eb="9">
      <t>シンキ</t>
    </rPh>
    <rPh sb="9" eb="11">
      <t>ギョギョウ</t>
    </rPh>
    <rPh sb="11" eb="14">
      <t>シュウギョウシャ</t>
    </rPh>
    <rPh sb="14" eb="15">
      <t>スウ</t>
    </rPh>
    <rPh sb="16" eb="18">
      <t>キジュン</t>
    </rPh>
    <rPh sb="21" eb="23">
      <t>シンキ</t>
    </rPh>
    <rPh sb="23" eb="25">
      <t>ギョギョウ</t>
    </rPh>
    <rPh sb="25" eb="28">
      <t>シュウギョウシャ</t>
    </rPh>
    <rPh sb="28" eb="29">
      <t>スウ</t>
    </rPh>
    <rPh sb="29" eb="31">
      <t>モクヒョウ</t>
    </rPh>
    <rPh sb="31" eb="32">
      <t>チ</t>
    </rPh>
    <rPh sb="34" eb="35">
      <t>サ</t>
    </rPh>
    <rPh sb="40" eb="42">
      <t>ギョギョウ</t>
    </rPh>
    <rPh sb="42" eb="44">
      <t>ガッコウ</t>
    </rPh>
    <rPh sb="44" eb="45">
      <t>トウ</t>
    </rPh>
    <rPh sb="46" eb="48">
      <t>ソツギョウ</t>
    </rPh>
    <rPh sb="49" eb="51">
      <t>ギョギョウ</t>
    </rPh>
    <rPh sb="52" eb="54">
      <t>シュウギョウ</t>
    </rPh>
    <rPh sb="56" eb="57">
      <t>シャ</t>
    </rPh>
    <rPh sb="58" eb="60">
      <t>ホカン</t>
    </rPh>
    <phoneticPr fontId="5"/>
  </si>
  <si>
    <t>各年度中に漁業学校等で学んだ者のうち、青年就業準備給付金を受給した者の数</t>
    <rPh sb="0" eb="3">
      <t>カクネンド</t>
    </rPh>
    <rPh sb="3" eb="4">
      <t>チュウ</t>
    </rPh>
    <rPh sb="5" eb="7">
      <t>ギョギョウ</t>
    </rPh>
    <rPh sb="7" eb="9">
      <t>ガッコウ</t>
    </rPh>
    <rPh sb="9" eb="10">
      <t>トウ</t>
    </rPh>
    <rPh sb="11" eb="12">
      <t>マナ</t>
    </rPh>
    <rPh sb="14" eb="15">
      <t>シャ</t>
    </rPh>
    <rPh sb="19" eb="21">
      <t>セイネン</t>
    </rPh>
    <rPh sb="21" eb="23">
      <t>シュウギョウ</t>
    </rPh>
    <rPh sb="23" eb="25">
      <t>ジュンビ</t>
    </rPh>
    <rPh sb="25" eb="28">
      <t>キュウフキン</t>
    </rPh>
    <rPh sb="29" eb="31">
      <t>ジュキュウ</t>
    </rPh>
    <rPh sb="33" eb="34">
      <t>モノ</t>
    </rPh>
    <rPh sb="35" eb="36">
      <t>スウ</t>
    </rPh>
    <phoneticPr fontId="5"/>
  </si>
  <si>
    <t>各年度の長期研修受講者数</t>
    <rPh sb="0" eb="3">
      <t>カクネンド</t>
    </rPh>
    <rPh sb="4" eb="6">
      <t>チョウキ</t>
    </rPh>
    <rPh sb="6" eb="8">
      <t>ケンシュウ</t>
    </rPh>
    <rPh sb="8" eb="10">
      <t>ジュコウ</t>
    </rPh>
    <rPh sb="10" eb="11">
      <t>シャ</t>
    </rPh>
    <rPh sb="11" eb="12">
      <t>スウ</t>
    </rPh>
    <phoneticPr fontId="5"/>
  </si>
  <si>
    <t>青年就業準備給付金に係る事業の実績額/青年就業準備給付金受給者数</t>
    <rPh sb="0" eb="2">
      <t>セイネン</t>
    </rPh>
    <rPh sb="2" eb="4">
      <t>シュウギョウ</t>
    </rPh>
    <rPh sb="4" eb="6">
      <t>ジュンビ</t>
    </rPh>
    <rPh sb="6" eb="9">
      <t>キュウフキン</t>
    </rPh>
    <rPh sb="10" eb="11">
      <t>カカ</t>
    </rPh>
    <rPh sb="12" eb="14">
      <t>ジギョウ</t>
    </rPh>
    <rPh sb="15" eb="18">
      <t>ジッセキガク</t>
    </rPh>
    <rPh sb="19" eb="21">
      <t>セイネン</t>
    </rPh>
    <rPh sb="21" eb="23">
      <t>シュウギョウ</t>
    </rPh>
    <rPh sb="23" eb="25">
      <t>ジュンビ</t>
    </rPh>
    <rPh sb="25" eb="28">
      <t>キュウフキン</t>
    </rPh>
    <rPh sb="28" eb="31">
      <t>ジュキュウシャ</t>
    </rPh>
    <rPh sb="31" eb="32">
      <t>スウ</t>
    </rPh>
    <phoneticPr fontId="5"/>
  </si>
  <si>
    <t>50,683/41</t>
    <phoneticPr fontId="5"/>
  </si>
  <si>
    <t>単位当たりコストは昨年度より減少している。
特に長期研修は謝金単価の高い継続研修生の割相が増加していたことから、漁連等において謝金額を自主的に引き下げる等効率的な実施に努めている。</t>
    <rPh sb="0" eb="2">
      <t>タンイ</t>
    </rPh>
    <rPh sb="2" eb="3">
      <t>ア</t>
    </rPh>
    <rPh sb="9" eb="12">
      <t>サクネンド</t>
    </rPh>
    <rPh sb="14" eb="16">
      <t>ゲンショウ</t>
    </rPh>
    <rPh sb="22" eb="23">
      <t>トク</t>
    </rPh>
    <rPh sb="24" eb="26">
      <t>チョウキ</t>
    </rPh>
    <rPh sb="26" eb="28">
      <t>ケンシュウ</t>
    </rPh>
    <rPh sb="29" eb="31">
      <t>シャキン</t>
    </rPh>
    <rPh sb="31" eb="33">
      <t>タンカ</t>
    </rPh>
    <rPh sb="34" eb="35">
      <t>タカ</t>
    </rPh>
    <rPh sb="36" eb="38">
      <t>ケイゾク</t>
    </rPh>
    <rPh sb="38" eb="41">
      <t>ケンシュウセイ</t>
    </rPh>
    <rPh sb="42" eb="44">
      <t>ワリアイ</t>
    </rPh>
    <rPh sb="45" eb="47">
      <t>ゾウカ</t>
    </rPh>
    <rPh sb="56" eb="58">
      <t>ギョレン</t>
    </rPh>
    <rPh sb="58" eb="59">
      <t>トウ</t>
    </rPh>
    <rPh sb="63" eb="66">
      <t>シャキンガク</t>
    </rPh>
    <rPh sb="67" eb="70">
      <t>ジシュテキ</t>
    </rPh>
    <rPh sb="71" eb="72">
      <t>ヒ</t>
    </rPh>
    <rPh sb="73" eb="74">
      <t>サ</t>
    </rPh>
    <rPh sb="76" eb="77">
      <t>トウ</t>
    </rPh>
    <rPh sb="77" eb="80">
      <t>コウリツテキ</t>
    </rPh>
    <rPh sb="81" eb="83">
      <t>ジッシ</t>
    </rPh>
    <rPh sb="84" eb="85">
      <t>ツト</t>
    </rPh>
    <phoneticPr fontId="5"/>
  </si>
  <si>
    <t>活動実績は当初見込みより多くなっており、適当である。</t>
    <rPh sb="0" eb="2">
      <t>カツドウ</t>
    </rPh>
    <rPh sb="2" eb="4">
      <t>ジッセキ</t>
    </rPh>
    <rPh sb="5" eb="7">
      <t>トウショ</t>
    </rPh>
    <rPh sb="7" eb="9">
      <t>ミコ</t>
    </rPh>
    <rPh sb="12" eb="13">
      <t>オオ</t>
    </rPh>
    <rPh sb="20" eb="22">
      <t>テキトウ</t>
    </rPh>
    <phoneticPr fontId="5"/>
  </si>
  <si>
    <t>国庫返納金</t>
    <rPh sb="0" eb="2">
      <t>コッコ</t>
    </rPh>
    <rPh sb="2" eb="4">
      <t>ヘンノウ</t>
    </rPh>
    <rPh sb="4" eb="5">
      <t>キン</t>
    </rPh>
    <phoneticPr fontId="5"/>
  </si>
  <si>
    <t>研修経費</t>
    <rPh sb="0" eb="2">
      <t>ケンシュウ</t>
    </rPh>
    <rPh sb="2" eb="4">
      <t>ケイヒ</t>
    </rPh>
    <phoneticPr fontId="5"/>
  </si>
  <si>
    <t>給付金</t>
    <rPh sb="0" eb="3">
      <t>キュウフキン</t>
    </rPh>
    <phoneticPr fontId="5"/>
  </si>
  <si>
    <t>就業相談会費</t>
    <rPh sb="0" eb="2">
      <t>シュウギョウ</t>
    </rPh>
    <rPh sb="2" eb="5">
      <t>ソウダンカイ</t>
    </rPh>
    <rPh sb="5" eb="6">
      <t>ヒ</t>
    </rPh>
    <phoneticPr fontId="5"/>
  </si>
  <si>
    <t>賃金</t>
    <rPh sb="0" eb="2">
      <t>チンギン</t>
    </rPh>
    <phoneticPr fontId="5"/>
  </si>
  <si>
    <t>技術習得等支援費</t>
    <rPh sb="0" eb="2">
      <t>ギジュツ</t>
    </rPh>
    <rPh sb="2" eb="4">
      <t>シュウトク</t>
    </rPh>
    <rPh sb="4" eb="5">
      <t>トウ</t>
    </rPh>
    <rPh sb="5" eb="8">
      <t>シエンヒ</t>
    </rPh>
    <phoneticPr fontId="5"/>
  </si>
  <si>
    <t>その他</t>
    <rPh sb="2" eb="3">
      <t>タ</t>
    </rPh>
    <phoneticPr fontId="5"/>
  </si>
  <si>
    <t>漁業学校等で学ぶ若者に対する支援経費</t>
    <rPh sb="0" eb="2">
      <t>ギョギョウ</t>
    </rPh>
    <rPh sb="2" eb="4">
      <t>ガッコウ</t>
    </rPh>
    <rPh sb="4" eb="5">
      <t>トウ</t>
    </rPh>
    <rPh sb="6" eb="7">
      <t>マナ</t>
    </rPh>
    <rPh sb="8" eb="10">
      <t>ワカモノ</t>
    </rPh>
    <rPh sb="11" eb="12">
      <t>タイ</t>
    </rPh>
    <rPh sb="14" eb="16">
      <t>シエン</t>
    </rPh>
    <rPh sb="16" eb="18">
      <t>ケイヒ</t>
    </rPh>
    <phoneticPr fontId="5"/>
  </si>
  <si>
    <t>就業支援フェアや就業準備講習会に係る広報、会場使用料等の経費</t>
    <rPh sb="0" eb="2">
      <t>シュウギョウ</t>
    </rPh>
    <rPh sb="2" eb="4">
      <t>シエン</t>
    </rPh>
    <rPh sb="8" eb="10">
      <t>シュウギョウ</t>
    </rPh>
    <rPh sb="10" eb="12">
      <t>ジュンビ</t>
    </rPh>
    <rPh sb="12" eb="15">
      <t>コウシュウカイ</t>
    </rPh>
    <rPh sb="16" eb="17">
      <t>カカ</t>
    </rPh>
    <rPh sb="18" eb="20">
      <t>コウホウ</t>
    </rPh>
    <rPh sb="21" eb="23">
      <t>カイジョウ</t>
    </rPh>
    <rPh sb="23" eb="26">
      <t>シヨウリョウ</t>
    </rPh>
    <rPh sb="26" eb="27">
      <t>トウ</t>
    </rPh>
    <rPh sb="28" eb="30">
      <t>ケイヒ</t>
    </rPh>
    <phoneticPr fontId="5"/>
  </si>
  <si>
    <t>各種事業を推進するために必要な経費</t>
    <rPh sb="0" eb="2">
      <t>カクシュ</t>
    </rPh>
    <rPh sb="2" eb="4">
      <t>ジギョウ</t>
    </rPh>
    <rPh sb="5" eb="7">
      <t>スイシン</t>
    </rPh>
    <rPh sb="12" eb="14">
      <t>ヒツヨウ</t>
    </rPh>
    <rPh sb="15" eb="17">
      <t>ケイヒ</t>
    </rPh>
    <phoneticPr fontId="5"/>
  </si>
  <si>
    <t>資格、技術習得のための講習会開催に要する経費</t>
    <rPh sb="0" eb="2">
      <t>シカク</t>
    </rPh>
    <rPh sb="3" eb="5">
      <t>ギジュツ</t>
    </rPh>
    <rPh sb="5" eb="7">
      <t>シュウトク</t>
    </rPh>
    <rPh sb="11" eb="14">
      <t>コウシュウカイ</t>
    </rPh>
    <rPh sb="14" eb="16">
      <t>カイサイ</t>
    </rPh>
    <rPh sb="17" eb="18">
      <t>ヨウ</t>
    </rPh>
    <rPh sb="20" eb="22">
      <t>ケイヒ</t>
    </rPh>
    <phoneticPr fontId="5"/>
  </si>
  <si>
    <t>ＨＰ作成、冊子作成、その他に要する経費</t>
    <rPh sb="2" eb="4">
      <t>サクセイ</t>
    </rPh>
    <rPh sb="5" eb="7">
      <t>サッシ</t>
    </rPh>
    <rPh sb="7" eb="9">
      <t>サクセイ</t>
    </rPh>
    <rPh sb="12" eb="13">
      <t>タ</t>
    </rPh>
    <rPh sb="14" eb="15">
      <t>ヨウ</t>
    </rPh>
    <rPh sb="17" eb="19">
      <t>ケイヒ</t>
    </rPh>
    <phoneticPr fontId="5"/>
  </si>
  <si>
    <t>日光水産（株）</t>
    <rPh sb="0" eb="2">
      <t>ニッコウ</t>
    </rPh>
    <rPh sb="2" eb="4">
      <t>スイサン</t>
    </rPh>
    <rPh sb="4" eb="7">
      <t>カブ</t>
    </rPh>
    <phoneticPr fontId="5"/>
  </si>
  <si>
    <t>廣屋水産（株）</t>
    <rPh sb="0" eb="2">
      <t>ヒロヤ</t>
    </rPh>
    <rPh sb="2" eb="4">
      <t>スイサン</t>
    </rPh>
    <rPh sb="4" eb="7">
      <t>カブ</t>
    </rPh>
    <phoneticPr fontId="5"/>
  </si>
  <si>
    <t>極洋水産（株）</t>
    <rPh sb="0" eb="2">
      <t>キョクヨウ</t>
    </rPh>
    <rPh sb="2" eb="4">
      <t>スイサン</t>
    </rPh>
    <rPh sb="4" eb="7">
      <t>カブ</t>
    </rPh>
    <phoneticPr fontId="5"/>
  </si>
  <si>
    <t>明豊漁業（株）</t>
    <rPh sb="0" eb="2">
      <t>メイホウ</t>
    </rPh>
    <rPh sb="2" eb="4">
      <t>ギョギョウ</t>
    </rPh>
    <rPh sb="4" eb="7">
      <t>カブ</t>
    </rPh>
    <phoneticPr fontId="5"/>
  </si>
  <si>
    <t>沖合漁業者Ａ</t>
    <rPh sb="0" eb="2">
      <t>オキアイ</t>
    </rPh>
    <rPh sb="2" eb="4">
      <t>ギョギョウ</t>
    </rPh>
    <rPh sb="4" eb="5">
      <t>シャ</t>
    </rPh>
    <phoneticPr fontId="5"/>
  </si>
  <si>
    <t>豊国丸漁業生産組合</t>
    <rPh sb="0" eb="2">
      <t>トヨクニ</t>
    </rPh>
    <rPh sb="2" eb="3">
      <t>マル</t>
    </rPh>
    <rPh sb="3" eb="5">
      <t>ギョギョウ</t>
    </rPh>
    <rPh sb="5" eb="7">
      <t>セイサン</t>
    </rPh>
    <rPh sb="7" eb="9">
      <t>クミアイ</t>
    </rPh>
    <phoneticPr fontId="5"/>
  </si>
  <si>
    <t>（有）洋恵水産</t>
    <rPh sb="0" eb="3">
      <t>ユウ</t>
    </rPh>
    <rPh sb="3" eb="4">
      <t>ヨウ</t>
    </rPh>
    <rPh sb="4" eb="5">
      <t>メグ</t>
    </rPh>
    <rPh sb="5" eb="7">
      <t>スイサン</t>
    </rPh>
    <phoneticPr fontId="5"/>
  </si>
  <si>
    <t>福一漁業（株）</t>
    <rPh sb="0" eb="2">
      <t>フクイチ</t>
    </rPh>
    <rPh sb="2" eb="4">
      <t>ギョギョウ</t>
    </rPh>
    <rPh sb="4" eb="7">
      <t>カブ</t>
    </rPh>
    <phoneticPr fontId="5"/>
  </si>
  <si>
    <t>山田水産（株）</t>
    <rPh sb="0" eb="2">
      <t>ヤマダ</t>
    </rPh>
    <rPh sb="2" eb="4">
      <t>スイサン</t>
    </rPh>
    <rPh sb="4" eb="7">
      <t>カブ</t>
    </rPh>
    <phoneticPr fontId="5"/>
  </si>
  <si>
    <t>（株）磯前漁業所</t>
    <rPh sb="0" eb="3">
      <t>カブ</t>
    </rPh>
    <rPh sb="3" eb="4">
      <t>イソ</t>
    </rPh>
    <rPh sb="4" eb="5">
      <t>マエ</t>
    </rPh>
    <rPh sb="5" eb="7">
      <t>ギョギョウ</t>
    </rPh>
    <rPh sb="7" eb="8">
      <t>ショ</t>
    </rPh>
    <phoneticPr fontId="5"/>
  </si>
  <si>
    <t>-</t>
    <phoneticPr fontId="5"/>
  </si>
  <si>
    <t>兵庫県漁業協同組合連合会</t>
    <rPh sb="0" eb="3">
      <t>ヒョウゴケン</t>
    </rPh>
    <rPh sb="3" eb="5">
      <t>ギョギョウ</t>
    </rPh>
    <rPh sb="5" eb="7">
      <t>キョウドウ</t>
    </rPh>
    <rPh sb="7" eb="9">
      <t>クミアイ</t>
    </rPh>
    <rPh sb="9" eb="12">
      <t>レンゴウカイ</t>
    </rPh>
    <phoneticPr fontId="5"/>
  </si>
  <si>
    <t>沖縄県漁業者確保・支援協議会</t>
    <rPh sb="0" eb="3">
      <t>オキナワケン</t>
    </rPh>
    <rPh sb="3" eb="5">
      <t>ギョギョウ</t>
    </rPh>
    <rPh sb="5" eb="6">
      <t>シャ</t>
    </rPh>
    <rPh sb="6" eb="8">
      <t>カクホ</t>
    </rPh>
    <rPh sb="9" eb="11">
      <t>シエン</t>
    </rPh>
    <rPh sb="11" eb="14">
      <t>キョウギカイ</t>
    </rPh>
    <phoneticPr fontId="5"/>
  </si>
  <si>
    <t>長崎県漁業協同組合連合会</t>
    <rPh sb="0" eb="3">
      <t>ナガサキケン</t>
    </rPh>
    <rPh sb="3" eb="5">
      <t>ギョギョウ</t>
    </rPh>
    <rPh sb="5" eb="7">
      <t>キョウドウ</t>
    </rPh>
    <rPh sb="7" eb="9">
      <t>クミアイ</t>
    </rPh>
    <rPh sb="9" eb="12">
      <t>レンゴウカイ</t>
    </rPh>
    <phoneticPr fontId="5"/>
  </si>
  <si>
    <t>鹿児島県漁業協同組合連合会</t>
    <rPh sb="0" eb="4">
      <t>カゴシマケン</t>
    </rPh>
    <rPh sb="4" eb="6">
      <t>ギョギョウ</t>
    </rPh>
    <rPh sb="6" eb="8">
      <t>キョウドウ</t>
    </rPh>
    <rPh sb="8" eb="10">
      <t>クミアイ</t>
    </rPh>
    <rPh sb="10" eb="13">
      <t>レンゴウカイ</t>
    </rPh>
    <phoneticPr fontId="5"/>
  </si>
  <si>
    <t>北海道漁業就業支援協議会</t>
    <rPh sb="0" eb="3">
      <t>ホッカイドウ</t>
    </rPh>
    <rPh sb="3" eb="5">
      <t>ギョギョウ</t>
    </rPh>
    <rPh sb="5" eb="7">
      <t>シュウギョウ</t>
    </rPh>
    <rPh sb="7" eb="9">
      <t>シエン</t>
    </rPh>
    <rPh sb="9" eb="12">
      <t>キョウギカイ</t>
    </rPh>
    <phoneticPr fontId="5"/>
  </si>
  <si>
    <t>島根県漁業担い手確保・育成支援協議会</t>
    <rPh sb="0" eb="3">
      <t>シマネケン</t>
    </rPh>
    <rPh sb="3" eb="5">
      <t>ギョギョウ</t>
    </rPh>
    <rPh sb="5" eb="6">
      <t>ニナ</t>
    </rPh>
    <rPh sb="7" eb="8">
      <t>テ</t>
    </rPh>
    <rPh sb="8" eb="10">
      <t>カクホ</t>
    </rPh>
    <rPh sb="11" eb="13">
      <t>イクセイ</t>
    </rPh>
    <rPh sb="13" eb="15">
      <t>シエン</t>
    </rPh>
    <rPh sb="15" eb="18">
      <t>キョウギカイ</t>
    </rPh>
    <phoneticPr fontId="5"/>
  </si>
  <si>
    <t>佐賀県漁業就業者支援協議会</t>
    <rPh sb="0" eb="3">
      <t>サガケン</t>
    </rPh>
    <rPh sb="3" eb="5">
      <t>ギョギョウ</t>
    </rPh>
    <rPh sb="5" eb="8">
      <t>シュウギョウシャ</t>
    </rPh>
    <rPh sb="8" eb="10">
      <t>シエン</t>
    </rPh>
    <rPh sb="10" eb="13">
      <t>キョウギカイ</t>
    </rPh>
    <phoneticPr fontId="5"/>
  </si>
  <si>
    <t>京都府漁業協同組合</t>
    <rPh sb="0" eb="3">
      <t>キョウトフ</t>
    </rPh>
    <rPh sb="3" eb="5">
      <t>ギョギョウ</t>
    </rPh>
    <rPh sb="5" eb="7">
      <t>キョウドウ</t>
    </rPh>
    <rPh sb="7" eb="9">
      <t>クミアイ</t>
    </rPh>
    <phoneticPr fontId="5"/>
  </si>
  <si>
    <t>えひめ漁業担い手確保促進協議会</t>
    <rPh sb="3" eb="5">
      <t>ギョギョウ</t>
    </rPh>
    <rPh sb="5" eb="6">
      <t>ニナ</t>
    </rPh>
    <rPh sb="7" eb="8">
      <t>テ</t>
    </rPh>
    <rPh sb="8" eb="10">
      <t>カクホ</t>
    </rPh>
    <rPh sb="10" eb="12">
      <t>ソクシン</t>
    </rPh>
    <rPh sb="12" eb="15">
      <t>キョウギカイ</t>
    </rPh>
    <phoneticPr fontId="5"/>
  </si>
  <si>
    <t>新規漁業就業者確保（沖合・遠洋）に関する長期研修の実施</t>
    <rPh sb="0" eb="2">
      <t>シンキ</t>
    </rPh>
    <rPh sb="2" eb="4">
      <t>ギョギョウ</t>
    </rPh>
    <rPh sb="4" eb="7">
      <t>シュウギョウシャ</t>
    </rPh>
    <rPh sb="7" eb="9">
      <t>カクホ</t>
    </rPh>
    <rPh sb="10" eb="12">
      <t>オキアイ</t>
    </rPh>
    <rPh sb="13" eb="15">
      <t>エンヨウ</t>
    </rPh>
    <rPh sb="17" eb="18">
      <t>カン</t>
    </rPh>
    <rPh sb="20" eb="22">
      <t>チョウキ</t>
    </rPh>
    <rPh sb="22" eb="24">
      <t>ケンシュウ</t>
    </rPh>
    <rPh sb="25" eb="27">
      <t>ジッシ</t>
    </rPh>
    <phoneticPr fontId="5"/>
  </si>
  <si>
    <t>664,736/496</t>
    <phoneticPr fontId="5"/>
  </si>
  <si>
    <t>長期研修に係る事業の実績額／長期研修受講者数</t>
    <rPh sb="0" eb="2">
      <t>チョウキ</t>
    </rPh>
    <rPh sb="2" eb="4">
      <t>ケンシュウ</t>
    </rPh>
    <rPh sb="5" eb="6">
      <t>カカ</t>
    </rPh>
    <rPh sb="7" eb="9">
      <t>ジギョウ</t>
    </rPh>
    <rPh sb="10" eb="13">
      <t>ジッセキガク</t>
    </rPh>
    <rPh sb="14" eb="16">
      <t>チョウキ</t>
    </rPh>
    <rPh sb="16" eb="18">
      <t>ケンシュウ</t>
    </rPh>
    <rPh sb="18" eb="21">
      <t>ジュコウシャ</t>
    </rPh>
    <rPh sb="21" eb="22">
      <t>スウ</t>
    </rPh>
    <phoneticPr fontId="5"/>
  </si>
  <si>
    <t>平成23年度の新規漁業就業者数を基準とし、新規漁業就業者数目標値との差の2/3を長期研修を受講し漁業に就業した者で補完する。</t>
    <rPh sb="0" eb="2">
      <t>ヘイセイ</t>
    </rPh>
    <rPh sb="4" eb="6">
      <t>ネンド</t>
    </rPh>
    <rPh sb="7" eb="9">
      <t>シンキ</t>
    </rPh>
    <rPh sb="9" eb="11">
      <t>ギョギョウ</t>
    </rPh>
    <rPh sb="11" eb="14">
      <t>シュウギョウシャ</t>
    </rPh>
    <rPh sb="14" eb="15">
      <t>スウ</t>
    </rPh>
    <rPh sb="16" eb="18">
      <t>キジュン</t>
    </rPh>
    <rPh sb="21" eb="23">
      <t>シンキ</t>
    </rPh>
    <rPh sb="23" eb="25">
      <t>ギョギョウ</t>
    </rPh>
    <rPh sb="25" eb="28">
      <t>シュウギョウシャ</t>
    </rPh>
    <rPh sb="28" eb="29">
      <t>スウ</t>
    </rPh>
    <rPh sb="29" eb="32">
      <t>モクヒョウチ</t>
    </rPh>
    <rPh sb="34" eb="35">
      <t>サ</t>
    </rPh>
    <rPh sb="40" eb="42">
      <t>チョウキ</t>
    </rPh>
    <rPh sb="42" eb="44">
      <t>ケンシュウ</t>
    </rPh>
    <rPh sb="45" eb="47">
      <t>ジュコウ</t>
    </rPh>
    <rPh sb="48" eb="50">
      <t>ギョギョウ</t>
    </rPh>
    <rPh sb="51" eb="53">
      <t>シュウギョウ</t>
    </rPh>
    <rPh sb="55" eb="56">
      <t>シャ</t>
    </rPh>
    <rPh sb="57" eb="59">
      <t>ホカン</t>
    </rPh>
    <phoneticPr fontId="5"/>
  </si>
  <si>
    <t xml:space="preserve">　漁業の将来を担う人材の確保・育成を行うという事業目的に沿い、事業を概ね効果的・有効的に実施しているが、支出先の選定は漁業への新規就業に関する知見を公募要領で求めているために応募者が限られ、一者応募となった。
</t>
    <rPh sb="1" eb="3">
      <t>ギョギョウ</t>
    </rPh>
    <rPh sb="4" eb="6">
      <t>ショウライ</t>
    </rPh>
    <rPh sb="7" eb="8">
      <t>ニナ</t>
    </rPh>
    <rPh sb="9" eb="11">
      <t>ジンザイ</t>
    </rPh>
    <rPh sb="12" eb="14">
      <t>カクホ</t>
    </rPh>
    <rPh sb="15" eb="17">
      <t>イクセイ</t>
    </rPh>
    <rPh sb="18" eb="19">
      <t>オコナ</t>
    </rPh>
    <rPh sb="23" eb="25">
      <t>ジギョウ</t>
    </rPh>
    <rPh sb="25" eb="27">
      <t>モクテキ</t>
    </rPh>
    <rPh sb="28" eb="29">
      <t>ソ</t>
    </rPh>
    <rPh sb="31" eb="33">
      <t>ジギョウ</t>
    </rPh>
    <rPh sb="34" eb="35">
      <t>オオム</t>
    </rPh>
    <rPh sb="36" eb="39">
      <t>コウカテキ</t>
    </rPh>
    <rPh sb="40" eb="43">
      <t>ユウコウテキ</t>
    </rPh>
    <rPh sb="44" eb="46">
      <t>ジッシ</t>
    </rPh>
    <rPh sb="52" eb="55">
      <t>シシュツサキ</t>
    </rPh>
    <rPh sb="56" eb="58">
      <t>センテイ</t>
    </rPh>
    <rPh sb="59" eb="61">
      <t>ギョギョウ</t>
    </rPh>
    <rPh sb="63" eb="65">
      <t>シンキ</t>
    </rPh>
    <rPh sb="65" eb="67">
      <t>シュウギョウ</t>
    </rPh>
    <rPh sb="68" eb="69">
      <t>カン</t>
    </rPh>
    <rPh sb="71" eb="73">
      <t>チケン</t>
    </rPh>
    <rPh sb="74" eb="76">
      <t>コウボ</t>
    </rPh>
    <rPh sb="76" eb="78">
      <t>ヨウリョウ</t>
    </rPh>
    <rPh sb="79" eb="80">
      <t>モト</t>
    </rPh>
    <rPh sb="87" eb="89">
      <t>オウボ</t>
    </rPh>
    <rPh sb="89" eb="90">
      <t>シャ</t>
    </rPh>
    <rPh sb="91" eb="92">
      <t>カギ</t>
    </rPh>
    <rPh sb="95" eb="96">
      <t>イッ</t>
    </rPh>
    <rPh sb="96" eb="97">
      <t>シャ</t>
    </rPh>
    <rPh sb="97" eb="99">
      <t>オウボ</t>
    </rPh>
    <phoneticPr fontId="5"/>
  </si>
  <si>
    <t>各成果実績は目標を下回っているものの、達成度は96～99％であり概ね目標値を達成していると言える。</t>
    <rPh sb="0" eb="1">
      <t>カク</t>
    </rPh>
    <rPh sb="1" eb="3">
      <t>セイカ</t>
    </rPh>
    <rPh sb="3" eb="5">
      <t>ジッセキ</t>
    </rPh>
    <rPh sb="6" eb="8">
      <t>モクヒョウ</t>
    </rPh>
    <rPh sb="9" eb="11">
      <t>シタマワ</t>
    </rPh>
    <rPh sb="19" eb="22">
      <t>タッセイド</t>
    </rPh>
    <rPh sb="32" eb="33">
      <t>オオム</t>
    </rPh>
    <rPh sb="34" eb="37">
      <t>モクヒョウチ</t>
    </rPh>
    <rPh sb="38" eb="40">
      <t>タッセイ</t>
    </rPh>
    <rPh sb="45" eb="46">
      <t>イ</t>
    </rPh>
    <phoneticPr fontId="5"/>
  </si>
  <si>
    <t>　支出先の選定について競争性と透明性を確保するため、早い段階からの公募情報の周知を図り、意欲ある補助事業者の応募増加に努める。</t>
    <rPh sb="1" eb="3">
      <t>シシュツ</t>
    </rPh>
    <rPh sb="3" eb="4">
      <t>サキ</t>
    </rPh>
    <rPh sb="5" eb="7">
      <t>センテイ</t>
    </rPh>
    <rPh sb="11" eb="14">
      <t>キョウソウセイ</t>
    </rPh>
    <rPh sb="15" eb="18">
      <t>トウメイセイ</t>
    </rPh>
    <rPh sb="19" eb="21">
      <t>カクホ</t>
    </rPh>
    <rPh sb="26" eb="27">
      <t>ハヤ</t>
    </rPh>
    <rPh sb="28" eb="30">
      <t>ダンカイ</t>
    </rPh>
    <rPh sb="33" eb="35">
      <t>コウボ</t>
    </rPh>
    <rPh sb="35" eb="37">
      <t>ジョウホウ</t>
    </rPh>
    <rPh sb="38" eb="40">
      <t>シュウチ</t>
    </rPh>
    <rPh sb="41" eb="42">
      <t>ハカ</t>
    </rPh>
    <rPh sb="44" eb="46">
      <t>イヨク</t>
    </rPh>
    <rPh sb="48" eb="50">
      <t>ホジョ</t>
    </rPh>
    <rPh sb="50" eb="53">
      <t>ジギョウシャ</t>
    </rPh>
    <rPh sb="54" eb="56">
      <t>オウボ</t>
    </rPh>
    <rPh sb="56" eb="58">
      <t>ゾウカ</t>
    </rPh>
    <rPh sb="59" eb="60">
      <t>ツト</t>
    </rPh>
    <phoneticPr fontId="5"/>
  </si>
  <si>
    <t>・外部有識者点検対象外</t>
    <phoneticPr fontId="5"/>
  </si>
  <si>
    <t>執行等改善</t>
  </si>
  <si>
    <t>海技免状保持者の不足が深刻化していることを踏まえ、海技士の資格習得に係る事業を拡充。
また、就業後の漁業者の経営安定・発展を図るため、経営能力の向上に係る事業を拡充。</t>
    <rPh sb="0" eb="2">
      <t>カイギ</t>
    </rPh>
    <rPh sb="25" eb="28">
      <t>カイギシ</t>
    </rPh>
    <rPh sb="29" eb="31">
      <t>シカク</t>
    </rPh>
    <rPh sb="31" eb="33">
      <t>シュウトク</t>
    </rPh>
    <rPh sb="34" eb="35">
      <t>カカ</t>
    </rPh>
    <rPh sb="36" eb="38">
      <t>ジギョウ</t>
    </rPh>
    <rPh sb="39" eb="41">
      <t>カクジュウ</t>
    </rPh>
    <rPh sb="46" eb="49">
      <t>シュウギョウゴ</t>
    </rPh>
    <rPh sb="50" eb="53">
      <t>ギョギョウシャ</t>
    </rPh>
    <rPh sb="54" eb="56">
      <t>ケイエイ</t>
    </rPh>
    <rPh sb="56" eb="58">
      <t>アンテイ</t>
    </rPh>
    <rPh sb="59" eb="61">
      <t>ハッテン</t>
    </rPh>
    <rPh sb="62" eb="63">
      <t>ハカ</t>
    </rPh>
    <rPh sb="67" eb="69">
      <t>ケイエイ</t>
    </rPh>
    <rPh sb="69" eb="71">
      <t>ノウリョク</t>
    </rPh>
    <rPh sb="72" eb="74">
      <t>コウジョウ</t>
    </rPh>
    <rPh sb="75" eb="76">
      <t>カカ</t>
    </rPh>
    <rPh sb="77" eb="79">
      <t>ジギョウ</t>
    </rPh>
    <rPh sb="80" eb="82">
      <t>カクジュウ</t>
    </rPh>
    <phoneticPr fontId="5"/>
  </si>
  <si>
    <t>本事業は、その性格上、実施するにあたり漁業への新規就業に関する知見を必要としているため、応募者が限られ、一者応募となったと考えられる。このため、早い段階からの公募情報の周知と、公募要領への事業内容を詳細な記述を図るほか、専門性が異なる取組みについては事業を切り分けて公募を検討することにより、引き続き、支出先の選定における競争性・透明性の一層の向上を図ってまいりたい。</t>
    <rPh sb="0" eb="1">
      <t>ホン</t>
    </rPh>
    <rPh sb="1" eb="3">
      <t>ジギョウ</t>
    </rPh>
    <rPh sb="7" eb="10">
      <t>セイカクジョウ</t>
    </rPh>
    <rPh sb="11" eb="13">
      <t>ジッシ</t>
    </rPh>
    <rPh sb="19" eb="21">
      <t>ギョギョウ</t>
    </rPh>
    <rPh sb="23" eb="25">
      <t>シンキ</t>
    </rPh>
    <rPh sb="25" eb="27">
      <t>シュウギョウ</t>
    </rPh>
    <rPh sb="28" eb="29">
      <t>カン</t>
    </rPh>
    <rPh sb="31" eb="33">
      <t>チケン</t>
    </rPh>
    <rPh sb="34" eb="36">
      <t>ヒツヨウ</t>
    </rPh>
    <rPh sb="44" eb="47">
      <t>オウボシャ</t>
    </rPh>
    <rPh sb="48" eb="49">
      <t>カギ</t>
    </rPh>
    <rPh sb="52" eb="53">
      <t>イッ</t>
    </rPh>
    <rPh sb="53" eb="54">
      <t>シャ</t>
    </rPh>
    <rPh sb="54" eb="56">
      <t>オウボ</t>
    </rPh>
    <rPh sb="61" eb="62">
      <t>カンガ</t>
    </rPh>
    <rPh sb="72" eb="73">
      <t>ハヤ</t>
    </rPh>
    <rPh sb="74" eb="76">
      <t>ダンカイ</t>
    </rPh>
    <rPh sb="79" eb="81">
      <t>コウボ</t>
    </rPh>
    <rPh sb="81" eb="83">
      <t>ジョウホウ</t>
    </rPh>
    <rPh sb="84" eb="86">
      <t>シュウチ</t>
    </rPh>
    <rPh sb="88" eb="90">
      <t>コウボ</t>
    </rPh>
    <rPh sb="90" eb="92">
      <t>ヨウリョウ</t>
    </rPh>
    <rPh sb="94" eb="96">
      <t>ジギョウ</t>
    </rPh>
    <rPh sb="96" eb="98">
      <t>ナイヨウ</t>
    </rPh>
    <rPh sb="99" eb="101">
      <t>ショウサイ</t>
    </rPh>
    <rPh sb="102" eb="104">
      <t>キジュツ</t>
    </rPh>
    <rPh sb="105" eb="106">
      <t>ハカ</t>
    </rPh>
    <rPh sb="110" eb="113">
      <t>センモンセイ</t>
    </rPh>
    <rPh sb="114" eb="115">
      <t>コト</t>
    </rPh>
    <rPh sb="117" eb="119">
      <t>トリクミ</t>
    </rPh>
    <rPh sb="125" eb="127">
      <t>ジギョウ</t>
    </rPh>
    <rPh sb="128" eb="129">
      <t>キ</t>
    </rPh>
    <rPh sb="130" eb="131">
      <t>ワ</t>
    </rPh>
    <rPh sb="133" eb="135">
      <t>コウボ</t>
    </rPh>
    <rPh sb="136" eb="138">
      <t>ケントウ</t>
    </rPh>
    <rPh sb="146" eb="147">
      <t>ヒ</t>
    </rPh>
    <rPh sb="148" eb="149">
      <t>ツヅ</t>
    </rPh>
    <rPh sb="151" eb="153">
      <t>シシュツ</t>
    </rPh>
    <rPh sb="153" eb="154">
      <t>サキ</t>
    </rPh>
    <rPh sb="155" eb="157">
      <t>センテイ</t>
    </rPh>
    <rPh sb="161" eb="164">
      <t>キョウソウセイ</t>
    </rPh>
    <rPh sb="165" eb="168">
      <t>トウメイセイ</t>
    </rPh>
    <rPh sb="169" eb="171">
      <t>イッソウ</t>
    </rPh>
    <rPh sb="172" eb="174">
      <t>コウジョウ</t>
    </rPh>
    <rPh sb="175" eb="176">
      <t>ハカ</t>
    </rPh>
    <phoneticPr fontId="5"/>
  </si>
  <si>
    <t>新規漁業就業者数を2,000人とする</t>
    <rPh sb="0" eb="2">
      <t>シンキ</t>
    </rPh>
    <rPh sb="2" eb="4">
      <t>ギョギョウ</t>
    </rPh>
    <rPh sb="4" eb="7">
      <t>シュウギョウシャ</t>
    </rPh>
    <rPh sb="7" eb="8">
      <t>スウ</t>
    </rPh>
    <rPh sb="14" eb="15">
      <t>ニン</t>
    </rPh>
    <phoneticPr fontId="5"/>
  </si>
  <si>
    <t>　本事業は、前年度に引き続き2年連続して1者応札（1者応募）となっている。
　以上のことから、「支出先の選定における競争性・透明性の一層の向上」を行うべきであり、本事業は「事業全体の抜本的な改善」とする。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</si>
</sst>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54429</xdr:colOff>
      <xdr:row>740</xdr:row>
      <xdr:rowOff>81643</xdr:rowOff>
    </xdr:from>
    <xdr:to>
      <xdr:col>49</xdr:col>
      <xdr:colOff>253547</xdr:colOff>
      <xdr:row>757</xdr:row>
      <xdr:rowOff>361496</xdr:rowOff>
    </xdr:to>
    <xdr:grpSp>
      <xdr:nvGrpSpPr>
        <xdr:cNvPr id="35" name="グループ化 1"/>
        <xdr:cNvGrpSpPr>
          <a:grpSpLocks/>
        </xdr:cNvGrpSpPr>
      </xdr:nvGrpSpPr>
      <xdr:grpSpPr bwMode="auto">
        <a:xfrm>
          <a:off x="1254579" y="51449968"/>
          <a:ext cx="8800193" cy="6585403"/>
          <a:chOff x="1254155" y="39626200"/>
          <a:chExt cx="9016979" cy="6575972"/>
        </a:xfrm>
      </xdr:grpSpPr>
      <xdr:sp macro="" textlink="">
        <xdr:nvSpPr>
          <xdr:cNvPr id="36" name="角丸四角形 31"/>
          <xdr:cNvSpPr>
            <a:spLocks noChangeArrowheads="1"/>
          </xdr:cNvSpPr>
        </xdr:nvSpPr>
        <xdr:spPr bwMode="auto">
          <a:xfrm>
            <a:off x="5228233" y="39626200"/>
            <a:ext cx="991090" cy="353650"/>
          </a:xfrm>
          <a:prstGeom prst="roundRect">
            <a:avLst>
              <a:gd name="adj" fmla="val 16667"/>
            </a:avLst>
          </a:prstGeom>
          <a:solidFill>
            <a:srgbClr val="FFFFFF"/>
          </a:solidFill>
          <a:ln w="12700" algn="ctr">
            <a:noFill/>
            <a:round/>
            <a:headEnd/>
            <a:tailEnd/>
          </a:ln>
        </xdr:spPr>
        <xdr:txBody>
          <a:bodyPr vertOverflow="clip" wrap="square" lIns="36576" tIns="22860" rIns="0" bIns="22860" anchor="ctr" upright="1"/>
          <a:lstStyle/>
          <a:p>
            <a:pPr algn="l"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補助金</a:t>
            </a:r>
            <a:r>
              <a:rPr lang="en-US" altLang="ja-JP" sz="1400" b="0" i="0" u="none" strike="noStrike" baseline="0">
                <a:solidFill>
                  <a:srgbClr val="000000"/>
                </a:solidFill>
                <a:latin typeface="ＭＳ Ｐゴシック"/>
                <a:ea typeface="ＭＳ Ｐゴシック"/>
              </a:rPr>
              <a:t>】</a:t>
            </a:r>
          </a:p>
        </xdr:txBody>
      </xdr:sp>
      <xdr:sp macro="" textlink="">
        <xdr:nvSpPr>
          <xdr:cNvPr id="37" name="AutoShape 10"/>
          <xdr:cNvSpPr>
            <a:spLocks noChangeArrowheads="1"/>
          </xdr:cNvSpPr>
        </xdr:nvSpPr>
        <xdr:spPr bwMode="auto">
          <a:xfrm>
            <a:off x="1827433" y="39979850"/>
            <a:ext cx="7413745" cy="831555"/>
          </a:xfrm>
          <a:prstGeom prst="bevel">
            <a:avLst>
              <a:gd name="adj" fmla="val 12500"/>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農林水産省</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en-US" altLang="ja-JP" sz="1400" b="0" i="0" u="none" strike="noStrike" baseline="0">
                <a:solidFill>
                  <a:schemeClr val="tx1"/>
                </a:solidFill>
                <a:latin typeface="ＭＳ Ｐゴシック"/>
                <a:ea typeface="ＭＳ Ｐゴシック"/>
              </a:rPr>
              <a:t>829</a:t>
            </a:r>
            <a:r>
              <a:rPr lang="ja-JP" altLang="en-US" sz="1400" b="0" i="0" u="none" strike="noStrike" baseline="0">
                <a:solidFill>
                  <a:schemeClr val="tx1"/>
                </a:solidFill>
                <a:latin typeface="ＭＳ Ｐゴシック"/>
                <a:ea typeface="ＭＳ Ｐゴシック"/>
              </a:rPr>
              <a:t>百万円</a:t>
            </a:r>
            <a:endParaRPr lang="en-US" altLang="ja-JP" sz="1400" b="0" i="0" u="none" strike="noStrike" baseline="0">
              <a:solidFill>
                <a:schemeClr val="tx1"/>
              </a:solidFill>
              <a:latin typeface="ＭＳ Ｐゴシック"/>
              <a:ea typeface="ＭＳ Ｐゴシック"/>
            </a:endParaRPr>
          </a:p>
        </xdr:txBody>
      </xdr:sp>
      <xdr:sp macro="" textlink="">
        <xdr:nvSpPr>
          <xdr:cNvPr id="38" name="角丸四角形 2"/>
          <xdr:cNvSpPr>
            <a:spLocks noChangeArrowheads="1"/>
          </xdr:cNvSpPr>
        </xdr:nvSpPr>
        <xdr:spPr bwMode="auto">
          <a:xfrm>
            <a:off x="2167513" y="40916543"/>
            <a:ext cx="709310" cy="401440"/>
          </a:xfrm>
          <a:prstGeom prst="roundRect">
            <a:avLst>
              <a:gd name="adj" fmla="val 16667"/>
            </a:avLst>
          </a:prstGeom>
          <a:solidFill>
            <a:srgbClr val="FFFFFF"/>
          </a:solidFill>
          <a:ln w="12700" algn="ctr">
            <a:noFill/>
            <a:round/>
            <a:headEnd/>
            <a:tailEnd/>
          </a:ln>
        </xdr:spPr>
        <xdr:txBody>
          <a:bodyPr vertOverflow="clip" wrap="square" lIns="27432" tIns="18288" rIns="27432" bIns="18288" anchor="ctr" upright="1"/>
          <a:lstStyle/>
          <a:p>
            <a:pPr rtl="0"/>
            <a:r>
              <a:rPr lang="ja-JP" altLang="en-US" sz="1200" b="0" i="0" baseline="0">
                <a:effectLst/>
                <a:latin typeface="+mn-lt"/>
                <a:ea typeface="+mn-ea"/>
                <a:cs typeface="+mn-cs"/>
              </a:rPr>
              <a:t>　  </a:t>
            </a:r>
            <a:r>
              <a:rPr lang="ja-JP" altLang="ja-JP" sz="1200" b="0" i="0" baseline="0">
                <a:effectLst/>
                <a:latin typeface="+mn-lt"/>
                <a:ea typeface="+mn-ea"/>
                <a:cs typeface="+mn-cs"/>
              </a:rPr>
              <a:t>補助 </a:t>
            </a:r>
            <a:endParaRPr lang="ja-JP" altLang="ja-JP" sz="1200">
              <a:effectLst/>
            </a:endParaRPr>
          </a:p>
        </xdr:txBody>
      </xdr:sp>
      <xdr:cxnSp macro="">
        <xdr:nvCxnSpPr>
          <xdr:cNvPr id="39" name="直線矢印コネクタ 19"/>
          <xdr:cNvCxnSpPr>
            <a:cxnSpLocks noChangeShapeType="1"/>
          </xdr:cNvCxnSpPr>
        </xdr:nvCxnSpPr>
        <xdr:spPr bwMode="auto">
          <a:xfrm>
            <a:off x="3026384" y="40815230"/>
            <a:ext cx="0" cy="769499"/>
          </a:xfrm>
          <a:prstGeom prst="straightConnector1">
            <a:avLst/>
          </a:prstGeom>
          <a:noFill/>
          <a:ln w="34925" algn="ctr">
            <a:solidFill>
              <a:srgbClr val="000000"/>
            </a:solidFill>
            <a:round/>
            <a:headEnd/>
            <a:tailEnd type="triangle" w="lg" len="lg"/>
          </a:ln>
          <a:extLst>
            <a:ext uri="{909E8E84-426E-40DD-AFC4-6F175D3DCCD1}">
              <a14:hiddenFill xmlns:a14="http://schemas.microsoft.com/office/drawing/2010/main">
                <a:noFill/>
              </a14:hiddenFill>
            </a:ext>
          </a:extLst>
        </xdr:spPr>
      </xdr:cxnSp>
      <xdr:sp macro="" textlink="">
        <xdr:nvSpPr>
          <xdr:cNvPr id="40" name="テキスト ボックス 39"/>
          <xdr:cNvSpPr txBox="1"/>
        </xdr:nvSpPr>
        <xdr:spPr bwMode="auto">
          <a:xfrm>
            <a:off x="1399904" y="41547378"/>
            <a:ext cx="4761120" cy="649951"/>
          </a:xfrm>
          <a:prstGeom prst="rect">
            <a:avLst/>
          </a:prstGeom>
          <a:solidFill>
            <a:schemeClr val="bg1"/>
          </a:solidFill>
          <a:ln w="63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ja-JP" altLang="en-US" sz="1400" b="0" i="0" baseline="0">
                <a:solidFill>
                  <a:schemeClr val="dk1"/>
                </a:solidFill>
                <a:effectLst/>
                <a:latin typeface="+mn-ea"/>
                <a:ea typeface="+mn-ea"/>
                <a:cs typeface="+mn-cs"/>
              </a:rPr>
              <a:t>Ａ</a:t>
            </a:r>
            <a:r>
              <a:rPr lang="en-US" altLang="ja-JP" sz="1400" b="0" i="0" baseline="0">
                <a:solidFill>
                  <a:schemeClr val="dk1"/>
                </a:solidFill>
                <a:effectLst/>
                <a:latin typeface="+mn-ea"/>
                <a:ea typeface="+mn-ea"/>
                <a:cs typeface="+mn-cs"/>
              </a:rPr>
              <a:t>.</a:t>
            </a:r>
            <a:r>
              <a:rPr lang="ja-JP" altLang="ja-JP" sz="1400" b="0" i="0" baseline="0">
                <a:solidFill>
                  <a:schemeClr val="dk1"/>
                </a:solidFill>
                <a:effectLst/>
                <a:latin typeface="+mn-ea"/>
                <a:ea typeface="+mn-ea"/>
                <a:cs typeface="+mn-cs"/>
              </a:rPr>
              <a:t>一般社団法人　全国漁業就業者確保育成センター</a:t>
            </a:r>
            <a:endParaRPr lang="en-US" altLang="ja-JP" sz="1400" b="0" i="0" baseline="0">
              <a:solidFill>
                <a:schemeClr val="dk1"/>
              </a:solidFill>
              <a:effectLst/>
              <a:latin typeface="+mn-ea"/>
              <a:ea typeface="+mn-ea"/>
              <a:cs typeface="+mn-cs"/>
            </a:endParaRPr>
          </a:p>
          <a:p>
            <a:pPr algn="ctr" rtl="0">
              <a:lnSpc>
                <a:spcPts val="1700"/>
              </a:lnSpc>
            </a:pPr>
            <a:r>
              <a:rPr kumimoji="0"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rPr>
              <a:t>829</a:t>
            </a:r>
            <a:r>
              <a:rPr kumimoji="0"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百万円</a:t>
            </a:r>
            <a:endParaRPr kumimoji="0"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endParaRPr>
          </a:p>
          <a:p>
            <a:pPr algn="ctr" rtl="0">
              <a:lnSpc>
                <a:spcPts val="1700"/>
              </a:lnSpc>
            </a:pPr>
            <a:endParaRPr lang="ja-JP" altLang="ja-JP" sz="1400" b="0" i="0" baseline="0">
              <a:solidFill>
                <a:schemeClr val="dk1"/>
              </a:solidFill>
              <a:effectLst/>
              <a:latin typeface="+mn-ea"/>
              <a:ea typeface="+mn-ea"/>
              <a:cs typeface="+mn-cs"/>
            </a:endParaRPr>
          </a:p>
        </xdr:txBody>
      </xdr:sp>
      <xdr:sp macro="" textlink="">
        <xdr:nvSpPr>
          <xdr:cNvPr id="41" name="大かっこ 40"/>
          <xdr:cNvSpPr/>
        </xdr:nvSpPr>
        <xdr:spPr>
          <a:xfrm>
            <a:off x="1254155" y="42206887"/>
            <a:ext cx="5596746" cy="14050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2" name="Text Box 34"/>
          <xdr:cNvSpPr txBox="1">
            <a:spLocks noChangeArrowheads="1"/>
          </xdr:cNvSpPr>
        </xdr:nvSpPr>
        <xdr:spPr bwMode="auto">
          <a:xfrm>
            <a:off x="1322171" y="42340700"/>
            <a:ext cx="5519013" cy="1252111"/>
          </a:xfrm>
          <a:prstGeom prst="rect">
            <a:avLst/>
          </a:prstGeom>
          <a:noFill/>
          <a:ln w="9525" algn="ctr">
            <a:noFill/>
            <a:miter lim="800000"/>
            <a:headEnd/>
            <a:tailEnd/>
          </a:ln>
        </xdr:spPr>
        <xdr:txBody>
          <a:bodyPr vertOverflow="clip" wrap="square" lIns="27432" tIns="18288" rIns="0" bIns="0" anchor="t" upright="1"/>
          <a:lstStyle/>
          <a:p>
            <a:pPr rtl="0">
              <a:lnSpc>
                <a:spcPts val="1500"/>
              </a:lnSpc>
            </a:pPr>
            <a:r>
              <a:rPr lang="ja-JP" altLang="ja-JP" sz="1200" b="0" i="0" baseline="0">
                <a:effectLst/>
                <a:latin typeface="+mn-lt"/>
                <a:ea typeface="+mn-ea"/>
                <a:cs typeface="+mn-cs"/>
              </a:rPr>
              <a:t>・</a:t>
            </a:r>
            <a:r>
              <a:rPr lang="ja-JP" altLang="en-US" sz="1200" b="0" i="0" baseline="0">
                <a:effectLst/>
                <a:latin typeface="+mn-lt"/>
                <a:ea typeface="+mn-ea"/>
                <a:cs typeface="+mn-cs"/>
              </a:rPr>
              <a:t>全国規模の就業情報の提供や相談会の開催</a:t>
            </a:r>
            <a:endParaRPr lang="en-US" altLang="ja-JP" sz="1200" b="0" i="0" baseline="0">
              <a:effectLst/>
              <a:latin typeface="+mn-lt"/>
              <a:ea typeface="+mn-ea"/>
              <a:cs typeface="+mn-cs"/>
            </a:endParaRPr>
          </a:p>
          <a:p>
            <a:pPr rtl="0">
              <a:lnSpc>
                <a:spcPts val="1500"/>
              </a:lnSpc>
            </a:pPr>
            <a:r>
              <a:rPr lang="ja-JP" altLang="en-US" sz="1200" b="0" i="0" baseline="0">
                <a:effectLst/>
                <a:latin typeface="+mn-lt"/>
                <a:ea typeface="+mn-ea"/>
                <a:cs typeface="+mn-cs"/>
              </a:rPr>
              <a:t>・漁業学校等で学ぶ若者に対する資金の給付（</a:t>
            </a:r>
            <a:r>
              <a:rPr lang="en-US" altLang="ja-JP" sz="1200" b="0" i="0" baseline="0">
                <a:effectLst/>
                <a:latin typeface="+mn-lt"/>
                <a:ea typeface="+mn-ea"/>
                <a:cs typeface="+mn-cs"/>
              </a:rPr>
              <a:t>28</a:t>
            </a:r>
            <a:r>
              <a:rPr lang="ja-JP" altLang="en-US" sz="1200" b="0" i="0" baseline="0">
                <a:effectLst/>
                <a:latin typeface="+mn-lt"/>
                <a:ea typeface="+mn-ea"/>
                <a:cs typeface="+mn-cs"/>
              </a:rPr>
              <a:t>当初予算のみ）</a:t>
            </a:r>
            <a:endParaRPr lang="ja-JP" altLang="ja-JP" sz="1200">
              <a:effectLst/>
            </a:endParaRPr>
          </a:p>
          <a:p>
            <a:pPr>
              <a:lnSpc>
                <a:spcPts val="1500"/>
              </a:lnSpc>
            </a:pPr>
            <a:r>
              <a:rPr lang="ja-JP" altLang="ja-JP" sz="1200" b="0" i="0" baseline="0">
                <a:effectLst/>
                <a:latin typeface="+mn-lt"/>
                <a:ea typeface="+mn-ea"/>
                <a:cs typeface="+mn-cs"/>
              </a:rPr>
              <a:t>・新規就業確保（</a:t>
            </a:r>
            <a:r>
              <a:rPr lang="ja-JP" altLang="en-US" sz="1200" b="0" i="0" baseline="0">
                <a:effectLst/>
                <a:latin typeface="+mn-lt"/>
                <a:ea typeface="+mn-ea"/>
                <a:cs typeface="+mn-cs"/>
              </a:rPr>
              <a:t>沖合・遠洋</a:t>
            </a:r>
            <a:r>
              <a:rPr lang="ja-JP" altLang="ja-JP" sz="1200" b="0" i="0" baseline="0">
                <a:effectLst/>
                <a:latin typeface="+mn-lt"/>
                <a:ea typeface="+mn-ea"/>
                <a:cs typeface="+mn-cs"/>
              </a:rPr>
              <a:t>）に関する長期研修指導謝金等の支払</a:t>
            </a:r>
            <a:endParaRPr lang="en-US" altLang="ja-JP" sz="1200" b="0" i="0" baseline="0">
              <a:effectLst/>
              <a:latin typeface="+mn-lt"/>
              <a:ea typeface="+mn-ea"/>
              <a:cs typeface="+mn-cs"/>
            </a:endParaRPr>
          </a:p>
          <a:p>
            <a:pPr>
              <a:lnSpc>
                <a:spcPts val="1500"/>
              </a:lnSpc>
            </a:pPr>
            <a:r>
              <a:rPr lang="ja-JP" altLang="en-US" sz="1200" b="0" i="0" u="none" strike="noStrike" baseline="0">
                <a:solidFill>
                  <a:srgbClr val="000000"/>
                </a:solidFill>
                <a:effectLst/>
                <a:latin typeface="+mn-lt"/>
                <a:ea typeface="+mn-ea"/>
                <a:cs typeface="+mn-cs"/>
              </a:rPr>
              <a:t>・新規就業者確保（沿岸）に関する長期研修を支援する各都道府県漁連・協議会等への助成・指導</a:t>
            </a:r>
            <a:endParaRPr lang="ja-JP" altLang="en-US" sz="1200" b="0" i="0" u="none" strike="noStrike" baseline="0">
              <a:solidFill>
                <a:srgbClr val="000000"/>
              </a:solidFill>
              <a:latin typeface="ＭＳ Ｐゴシック"/>
              <a:ea typeface="ＭＳ Ｐゴシック"/>
            </a:endParaRPr>
          </a:p>
        </xdr:txBody>
      </xdr:sp>
      <xdr:sp macro="" textlink="">
        <xdr:nvSpPr>
          <xdr:cNvPr id="43" name="角丸四角形 2"/>
          <xdr:cNvSpPr/>
        </xdr:nvSpPr>
        <xdr:spPr bwMode="auto">
          <a:xfrm>
            <a:off x="6199890" y="41815005"/>
            <a:ext cx="884208" cy="315417"/>
          </a:xfrm>
          <a:prstGeom prst="round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rtl="0"/>
            <a:r>
              <a:rPr lang="ja-JP" altLang="en-US" sz="1200" b="0" i="0" u="none" strike="noStrike" baseline="0">
                <a:solidFill>
                  <a:srgbClr val="000000"/>
                </a:solidFill>
                <a:latin typeface="ＭＳ Ｐゴシック"/>
                <a:ea typeface="ＭＳ Ｐゴシック"/>
              </a:rPr>
              <a:t>　　交付</a:t>
            </a:r>
            <a:endParaRPr lang="en-US" altLang="ja-JP" sz="1200" b="0" i="0" u="none" strike="noStrike" baseline="0">
              <a:solidFill>
                <a:srgbClr val="000000"/>
              </a:solidFill>
              <a:latin typeface="ＭＳ Ｐゴシック"/>
              <a:ea typeface="ＭＳ Ｐゴシック"/>
            </a:endParaRPr>
          </a:p>
        </xdr:txBody>
      </xdr:sp>
      <xdr:sp macro="" textlink="">
        <xdr:nvSpPr>
          <xdr:cNvPr id="44" name="Text Box 1"/>
          <xdr:cNvSpPr txBox="1">
            <a:spLocks noChangeArrowheads="1"/>
          </xdr:cNvSpPr>
        </xdr:nvSpPr>
        <xdr:spPr bwMode="auto">
          <a:xfrm>
            <a:off x="7229847" y="41413564"/>
            <a:ext cx="2866389" cy="106094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en-US" altLang="ja-JP" sz="1400" b="0" i="0" baseline="0">
                <a:effectLst/>
                <a:latin typeface="+mn-ea"/>
                <a:ea typeface="+mn-ea"/>
                <a:cs typeface="+mn-cs"/>
              </a:rPr>
              <a:t>D.</a:t>
            </a:r>
            <a:r>
              <a:rPr lang="ja-JP" altLang="ja-JP" sz="1400" b="0" i="0" baseline="0">
                <a:effectLst/>
                <a:latin typeface="+mn-ea"/>
                <a:ea typeface="+mn-ea"/>
                <a:cs typeface="+mn-cs"/>
              </a:rPr>
              <a:t>各都道府県漁連・協議会等</a:t>
            </a:r>
            <a:endParaRPr lang="en-US" altLang="ja-JP" sz="1400" b="0" i="0" baseline="0">
              <a:effectLst/>
              <a:latin typeface="+mn-ea"/>
              <a:ea typeface="+mn-ea"/>
              <a:cs typeface="+mn-cs"/>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36</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機関、</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646</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百万円</a:t>
            </a:r>
            <a:endParaRPr kumimoji="0"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sp macro="" textlink="">
        <xdr:nvSpPr>
          <xdr:cNvPr id="45" name="大かっこ 44"/>
          <xdr:cNvSpPr/>
        </xdr:nvSpPr>
        <xdr:spPr>
          <a:xfrm>
            <a:off x="7122965" y="42503188"/>
            <a:ext cx="3148169" cy="1127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6" name="Text Box 34"/>
          <xdr:cNvSpPr txBox="1">
            <a:spLocks noChangeArrowheads="1"/>
          </xdr:cNvSpPr>
        </xdr:nvSpPr>
        <xdr:spPr bwMode="auto">
          <a:xfrm>
            <a:off x="7210414" y="42579653"/>
            <a:ext cx="3021854" cy="1175646"/>
          </a:xfrm>
          <a:prstGeom prst="rect">
            <a:avLst/>
          </a:prstGeom>
          <a:noFill/>
          <a:ln w="9525" algn="ctr">
            <a:noFill/>
            <a:miter lim="800000"/>
            <a:headEnd/>
            <a:tailEnd/>
          </a:ln>
        </xdr:spPr>
        <xdr:txBody>
          <a:bodyPr vertOverflow="clip" wrap="square" lIns="27432" tIns="18288" rIns="0" bIns="0" anchor="t" upright="1"/>
          <a:lstStyle/>
          <a:p>
            <a:pPr rtl="0">
              <a:lnSpc>
                <a:spcPts val="1400"/>
              </a:lnSpc>
            </a:pPr>
            <a:r>
              <a:rPr lang="ja-JP" altLang="ja-JP" sz="1200" b="0" i="0" baseline="0">
                <a:effectLst/>
                <a:latin typeface="+mn-lt"/>
                <a:ea typeface="+mn-ea"/>
                <a:cs typeface="+mn-cs"/>
              </a:rPr>
              <a:t>・就業情報の提供・相談会（各都道府県段階）</a:t>
            </a:r>
            <a:endParaRPr lang="ja-JP" altLang="ja-JP" sz="1200">
              <a:effectLst/>
            </a:endParaRPr>
          </a:p>
          <a:p>
            <a:pPr>
              <a:lnSpc>
                <a:spcPts val="1400"/>
              </a:lnSpc>
            </a:pPr>
            <a:r>
              <a:rPr lang="ja-JP" altLang="ja-JP" sz="1200" b="0" i="0" baseline="0">
                <a:effectLst/>
                <a:latin typeface="+mn-lt"/>
                <a:ea typeface="+mn-ea"/>
                <a:cs typeface="+mn-cs"/>
              </a:rPr>
              <a:t>・新規就業確保（沿岸）に関する長期研修指導謝金等の支払</a:t>
            </a:r>
            <a:endParaRPr lang="ja-JP" altLang="en-US" sz="1200" b="0" i="0" u="none" strike="noStrike" baseline="0">
              <a:solidFill>
                <a:srgbClr val="000000"/>
              </a:solidFill>
              <a:latin typeface="ＭＳ Ｐゴシック"/>
              <a:ea typeface="ＭＳ Ｐゴシック"/>
            </a:endParaRPr>
          </a:p>
        </xdr:txBody>
      </xdr:sp>
      <xdr:cxnSp macro="">
        <xdr:nvCxnSpPr>
          <xdr:cNvPr id="47" name="直線矢印コネクタ 19"/>
          <xdr:cNvCxnSpPr>
            <a:cxnSpLocks noChangeShapeType="1"/>
          </xdr:cNvCxnSpPr>
        </xdr:nvCxnSpPr>
        <xdr:spPr bwMode="auto">
          <a:xfrm flipV="1">
            <a:off x="6165866" y="41788450"/>
            <a:ext cx="999005" cy="0"/>
          </a:xfrm>
          <a:prstGeom prst="straightConnector1">
            <a:avLst/>
          </a:prstGeom>
          <a:noFill/>
          <a:ln w="34925" algn="ctr">
            <a:solidFill>
              <a:srgbClr val="000000"/>
            </a:solidFill>
            <a:round/>
            <a:headEnd/>
            <a:tailEnd type="triangle" w="lg" len="lg"/>
          </a:ln>
          <a:extLst>
            <a:ext uri="{909E8E84-426E-40DD-AFC4-6F175D3DCCD1}">
              <a14:hiddenFill xmlns:a14="http://schemas.microsoft.com/office/drawing/2010/main">
                <a:noFill/>
              </a14:hiddenFill>
            </a:ext>
          </a:extLst>
        </xdr:spPr>
      </xdr:cxnSp>
      <xdr:sp macro="" textlink="">
        <xdr:nvSpPr>
          <xdr:cNvPr id="48" name="Text Box 1"/>
          <xdr:cNvSpPr txBox="1">
            <a:spLocks noChangeArrowheads="1"/>
          </xdr:cNvSpPr>
        </xdr:nvSpPr>
        <xdr:spPr bwMode="auto">
          <a:xfrm>
            <a:off x="4373175" y="44519947"/>
            <a:ext cx="2351410" cy="860229"/>
          </a:xfrm>
          <a:prstGeom prst="rect">
            <a:avLst/>
          </a:prstGeom>
          <a:solidFill>
            <a:srgbClr val="FFFFFF"/>
          </a:solidFill>
          <a:ln w="9525">
            <a:solidFill>
              <a:schemeClr val="tx1">
                <a:lumMod val="50000"/>
                <a:lumOff val="50000"/>
              </a:schemeClr>
            </a:solidFill>
            <a:prstDash val="dash"/>
            <a:miter lim="800000"/>
            <a:headEnd/>
            <a:tailEnd/>
          </a:ln>
        </xdr:spPr>
        <xdr:txBody>
          <a:bodyPr vertOverflow="clip" wrap="square" lIns="27432" tIns="18288" rIns="0" bIns="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C.</a:t>
            </a:r>
            <a:r>
              <a:rPr lang="ja-JP" altLang="en-US" sz="1400" b="0" i="0" u="none" strike="noStrike" baseline="0">
                <a:solidFill>
                  <a:srgbClr val="000000"/>
                </a:solidFill>
                <a:latin typeface="ＭＳ Ｐゴシック"/>
                <a:ea typeface="ＭＳ Ｐゴシック"/>
              </a:rPr>
              <a:t>沖合・遠洋漁業者</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53</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人、</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51</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百万円</a:t>
            </a:r>
            <a:endParaRPr lang="en-US" altLang="ja-JP" sz="1400" b="0" i="0" u="none" strike="noStrike" baseline="0">
              <a:solidFill>
                <a:srgbClr val="000000"/>
              </a:solidFill>
              <a:latin typeface="ＭＳ Ｐゴシック"/>
              <a:ea typeface="ＭＳ Ｐゴシック"/>
            </a:endParaRPr>
          </a:p>
        </xdr:txBody>
      </xdr:sp>
      <xdr:cxnSp macro="">
        <xdr:nvCxnSpPr>
          <xdr:cNvPr id="49" name="直線矢印コネクタ 22"/>
          <xdr:cNvCxnSpPr>
            <a:cxnSpLocks noChangeShapeType="1"/>
          </xdr:cNvCxnSpPr>
        </xdr:nvCxnSpPr>
        <xdr:spPr bwMode="auto">
          <a:xfrm>
            <a:off x="5494074" y="43590391"/>
            <a:ext cx="0" cy="900000"/>
          </a:xfrm>
          <a:prstGeom prst="straightConnector1">
            <a:avLst/>
          </a:prstGeom>
          <a:noFill/>
          <a:ln w="34925" algn="ctr">
            <a:solidFill>
              <a:srgbClr val="000000"/>
            </a:solidFill>
            <a:round/>
            <a:headEnd/>
            <a:tailEnd type="triangle" w="lg" len="lg"/>
          </a:ln>
          <a:extLst>
            <a:ext uri="{909E8E84-426E-40DD-AFC4-6F175D3DCCD1}">
              <a14:hiddenFill xmlns:a14="http://schemas.microsoft.com/office/drawing/2010/main">
                <a:noFill/>
              </a14:hiddenFill>
            </a:ext>
          </a:extLst>
        </xdr:spPr>
      </xdr:cxnSp>
      <xdr:sp macro="" textlink="">
        <xdr:nvSpPr>
          <xdr:cNvPr id="50" name="Text Box 1"/>
          <xdr:cNvSpPr txBox="1">
            <a:spLocks noChangeArrowheads="1"/>
          </xdr:cNvSpPr>
        </xdr:nvSpPr>
        <xdr:spPr bwMode="auto">
          <a:xfrm>
            <a:off x="7667093" y="44472156"/>
            <a:ext cx="2157079" cy="1060949"/>
          </a:xfrm>
          <a:prstGeom prst="rect">
            <a:avLst/>
          </a:prstGeom>
          <a:solidFill>
            <a:srgbClr val="FFFFFF"/>
          </a:solidFill>
          <a:ln w="9525">
            <a:solidFill>
              <a:schemeClr val="tx1">
                <a:lumMod val="50000"/>
                <a:lumOff val="50000"/>
              </a:schemeClr>
            </a:solidFill>
            <a:prstDash val="dash"/>
            <a:miter lim="800000"/>
            <a:headEnd/>
            <a:tailEnd/>
          </a:ln>
        </xdr:spPr>
        <xdr:txBody>
          <a:bodyPr vertOverflow="clip" wrap="square" lIns="27432" tIns="18288" rIns="0" bIns="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E.</a:t>
            </a:r>
            <a:r>
              <a:rPr lang="ja-JP" altLang="en-US" sz="1400" b="0" i="0" u="none" strike="noStrike" baseline="0">
                <a:solidFill>
                  <a:srgbClr val="000000"/>
                </a:solidFill>
                <a:latin typeface="ＭＳ Ｐゴシック"/>
                <a:ea typeface="ＭＳ Ｐゴシック"/>
              </a:rPr>
              <a:t>沿岸漁業者</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443</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人、</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605</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百万円</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xnSp macro="">
        <xdr:nvCxnSpPr>
          <xdr:cNvPr id="51" name="直線矢印コネクタ 22"/>
          <xdr:cNvCxnSpPr>
            <a:cxnSpLocks noChangeShapeType="1"/>
          </xdr:cNvCxnSpPr>
        </xdr:nvCxnSpPr>
        <xdr:spPr bwMode="auto">
          <a:xfrm>
            <a:off x="8462512" y="43572302"/>
            <a:ext cx="0" cy="900000"/>
          </a:xfrm>
          <a:prstGeom prst="straightConnector1">
            <a:avLst/>
          </a:prstGeom>
          <a:noFill/>
          <a:ln w="34925" algn="ctr">
            <a:solidFill>
              <a:srgbClr val="000000"/>
            </a:solidFill>
            <a:round/>
            <a:headEnd/>
            <a:tailEnd type="triangle" w="lg" len="lg"/>
          </a:ln>
          <a:extLst>
            <a:ext uri="{909E8E84-426E-40DD-AFC4-6F175D3DCCD1}">
              <a14:hiddenFill xmlns:a14="http://schemas.microsoft.com/office/drawing/2010/main">
                <a:noFill/>
              </a14:hiddenFill>
            </a:ext>
          </a:extLst>
        </xdr:spPr>
      </xdr:cxnSp>
      <xdr:sp macro="" textlink="">
        <xdr:nvSpPr>
          <xdr:cNvPr id="52" name="Text Box 1"/>
          <xdr:cNvSpPr txBox="1">
            <a:spLocks noChangeArrowheads="1"/>
          </xdr:cNvSpPr>
        </xdr:nvSpPr>
        <xdr:spPr bwMode="auto">
          <a:xfrm>
            <a:off x="1652534" y="44500830"/>
            <a:ext cx="2059913" cy="669067"/>
          </a:xfrm>
          <a:prstGeom prst="rect">
            <a:avLst/>
          </a:prstGeom>
          <a:solidFill>
            <a:srgbClr val="FFFFFF"/>
          </a:solidFill>
          <a:ln w="9525">
            <a:solidFill>
              <a:schemeClr val="tx1">
                <a:lumMod val="50000"/>
                <a:lumOff val="50000"/>
              </a:schemeClr>
            </a:solidFill>
            <a:prstDash val="dash"/>
            <a:miter lim="800000"/>
            <a:headEnd/>
            <a:tailEnd/>
          </a:ln>
        </xdr:spPr>
        <xdr:txBody>
          <a:bodyPr vertOverflow="clip" wrap="square" lIns="27432" tIns="18288" rIns="0" bIns="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B.</a:t>
            </a:r>
            <a:r>
              <a:rPr lang="ja-JP" altLang="en-US" sz="1400" b="0" i="0" u="none" strike="noStrike" baseline="0">
                <a:solidFill>
                  <a:srgbClr val="000000"/>
                </a:solidFill>
                <a:latin typeface="ＭＳ Ｐゴシック"/>
                <a:ea typeface="ＭＳ Ｐゴシック"/>
              </a:rPr>
              <a:t>研修生</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en-US" altLang="ja-JP" sz="1400" b="0" i="0" u="none" strike="noStrike" baseline="0">
                <a:solidFill>
                  <a:srgbClr val="000000"/>
                </a:solidFill>
                <a:latin typeface="ＭＳ Ｐゴシック"/>
                <a:ea typeface="ＭＳ Ｐゴシック"/>
              </a:rPr>
              <a:t>41</a:t>
            </a:r>
            <a:r>
              <a:rPr lang="ja-JP" altLang="en-US" sz="1400" b="0" i="0" u="none" strike="noStrike" baseline="0">
                <a:solidFill>
                  <a:srgbClr val="000000"/>
                </a:solidFill>
                <a:latin typeface="ＭＳ Ｐゴシック"/>
                <a:ea typeface="ＭＳ Ｐゴシック"/>
              </a:rPr>
              <a:t>人、</a:t>
            </a:r>
            <a:r>
              <a:rPr lang="en-US" altLang="ja-JP" sz="1400" b="0" i="0" u="none" strike="noStrike" baseline="0">
                <a:solidFill>
                  <a:srgbClr val="000000"/>
                </a:solidFill>
                <a:latin typeface="ＭＳ Ｐゴシック"/>
                <a:ea typeface="ＭＳ Ｐゴシック"/>
              </a:rPr>
              <a:t>51</a:t>
            </a:r>
            <a:r>
              <a:rPr lang="ja-JP" altLang="en-US" sz="1400" b="0" i="0" u="none" strike="noStrike" baseline="0">
                <a:solidFill>
                  <a:srgbClr val="000000"/>
                </a:solidFill>
                <a:latin typeface="ＭＳ Ｐゴシック"/>
                <a:ea typeface="ＭＳ Ｐゴシック"/>
              </a:rPr>
              <a:t>百万円</a:t>
            </a:r>
          </a:p>
        </xdr:txBody>
      </xdr:sp>
      <xdr:cxnSp macro="">
        <xdr:nvCxnSpPr>
          <xdr:cNvPr id="53" name="直線矢印コネクタ 22"/>
          <xdr:cNvCxnSpPr>
            <a:cxnSpLocks noChangeShapeType="1"/>
          </xdr:cNvCxnSpPr>
        </xdr:nvCxnSpPr>
        <xdr:spPr bwMode="auto">
          <a:xfrm>
            <a:off x="2957622" y="43571341"/>
            <a:ext cx="0" cy="900000"/>
          </a:xfrm>
          <a:prstGeom prst="straightConnector1">
            <a:avLst/>
          </a:prstGeom>
          <a:noFill/>
          <a:ln w="34925" algn="ctr">
            <a:solidFill>
              <a:srgbClr val="000000"/>
            </a:solidFill>
            <a:round/>
            <a:headEnd/>
            <a:tailEnd type="triangle" w="lg" len="lg"/>
          </a:ln>
          <a:extLst>
            <a:ext uri="{909E8E84-426E-40DD-AFC4-6F175D3DCCD1}">
              <a14:hiddenFill xmlns:a14="http://schemas.microsoft.com/office/drawing/2010/main">
                <a:noFill/>
              </a14:hiddenFill>
            </a:ext>
          </a:extLst>
        </xdr:spPr>
      </xdr:cxnSp>
      <xdr:sp macro="" textlink="">
        <xdr:nvSpPr>
          <xdr:cNvPr id="54" name="Text Box 34"/>
          <xdr:cNvSpPr txBox="1">
            <a:spLocks noChangeArrowheads="1"/>
          </xdr:cNvSpPr>
        </xdr:nvSpPr>
        <xdr:spPr bwMode="auto">
          <a:xfrm>
            <a:off x="1565085" y="45427966"/>
            <a:ext cx="2536025" cy="563928"/>
          </a:xfrm>
          <a:prstGeom prst="rect">
            <a:avLst/>
          </a:prstGeom>
          <a:noFill/>
          <a:ln w="9525" algn="ctr">
            <a:noFill/>
            <a:miter lim="800000"/>
            <a:headEnd/>
            <a:tailEnd/>
          </a:ln>
        </xdr:spPr>
        <xdr:txBody>
          <a:bodyPr vertOverflow="clip" wrap="square" lIns="27432" tIns="18288" rIns="0" bIns="0" anchor="t" upright="1"/>
          <a:lstStyle/>
          <a:p>
            <a:pPr rtl="0"/>
            <a:r>
              <a:rPr lang="ja-JP" altLang="en-US" sz="1200" b="0" i="0" baseline="0">
                <a:effectLst/>
                <a:latin typeface="+mn-lt"/>
                <a:ea typeface="+mn-ea"/>
                <a:cs typeface="+mn-cs"/>
              </a:rPr>
              <a:t>漁業学校等で技術や知識を習得</a:t>
            </a:r>
            <a:endParaRPr lang="en-US" altLang="ja-JP" sz="1200" b="0" i="0" baseline="0">
              <a:effectLst/>
              <a:latin typeface="+mn-lt"/>
              <a:ea typeface="+mn-ea"/>
              <a:cs typeface="+mn-cs"/>
            </a:endParaRPr>
          </a:p>
          <a:p>
            <a:pPr rtl="0"/>
            <a:endParaRPr lang="en-US" altLang="ja-JP" sz="1200" b="0" i="0" baseline="0">
              <a:effectLst/>
              <a:latin typeface="+mn-lt"/>
              <a:ea typeface="+mn-ea"/>
              <a:cs typeface="+mn-cs"/>
            </a:endParaRPr>
          </a:p>
        </xdr:txBody>
      </xdr:sp>
      <xdr:sp macro="" textlink="">
        <xdr:nvSpPr>
          <xdr:cNvPr id="55" name="Text Box 34"/>
          <xdr:cNvSpPr txBox="1">
            <a:spLocks noChangeArrowheads="1"/>
          </xdr:cNvSpPr>
        </xdr:nvSpPr>
        <xdr:spPr bwMode="auto">
          <a:xfrm>
            <a:off x="4373175" y="45580896"/>
            <a:ext cx="2419426" cy="611718"/>
          </a:xfrm>
          <a:prstGeom prst="rect">
            <a:avLst/>
          </a:prstGeom>
          <a:noFill/>
          <a:ln w="9525" algn="ctr">
            <a:noFill/>
            <a:miter lim="800000"/>
            <a:headEnd/>
            <a:tailEnd/>
          </a:ln>
        </xdr:spPr>
        <xdr:txBody>
          <a:bodyPr vertOverflow="clip" wrap="square" lIns="27432" tIns="18288" rIns="0" bIns="0" anchor="t" upright="1"/>
          <a:lstStyle/>
          <a:p>
            <a:pPr rtl="0"/>
            <a:r>
              <a:rPr lang="ja-JP" altLang="en-US" sz="1200" b="0" i="0" baseline="0">
                <a:effectLst/>
                <a:latin typeface="+mn-lt"/>
                <a:ea typeface="+mn-ea"/>
                <a:cs typeface="+mn-cs"/>
              </a:rPr>
              <a:t>新規就業者確保（遠洋・沖合）に関する長期研修の実施</a:t>
            </a:r>
            <a:endParaRPr lang="en-US" altLang="ja-JP" sz="1200" b="0" i="0" baseline="0">
              <a:effectLst/>
              <a:latin typeface="+mn-lt"/>
              <a:ea typeface="+mn-ea"/>
              <a:cs typeface="+mn-cs"/>
            </a:endParaRPr>
          </a:p>
          <a:p>
            <a:pPr rtl="0"/>
            <a:endParaRPr lang="en-US" altLang="ja-JP" sz="1200" b="0" i="0" baseline="0">
              <a:effectLst/>
              <a:latin typeface="+mn-lt"/>
              <a:ea typeface="+mn-ea"/>
              <a:cs typeface="+mn-cs"/>
            </a:endParaRPr>
          </a:p>
        </xdr:txBody>
      </xdr:sp>
      <xdr:sp macro="" textlink="">
        <xdr:nvSpPr>
          <xdr:cNvPr id="56" name="大かっこ 55"/>
          <xdr:cNvSpPr/>
        </xdr:nvSpPr>
        <xdr:spPr>
          <a:xfrm>
            <a:off x="1458203" y="45447082"/>
            <a:ext cx="2477726" cy="5830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7" name="大かっこ 56"/>
          <xdr:cNvSpPr/>
        </xdr:nvSpPr>
        <xdr:spPr>
          <a:xfrm>
            <a:off x="4305159" y="45590454"/>
            <a:ext cx="2604041" cy="5830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8" name="Text Box 34"/>
          <xdr:cNvSpPr txBox="1">
            <a:spLocks noChangeArrowheads="1"/>
          </xdr:cNvSpPr>
        </xdr:nvSpPr>
        <xdr:spPr bwMode="auto">
          <a:xfrm>
            <a:off x="7628226" y="45590454"/>
            <a:ext cx="2312544" cy="611718"/>
          </a:xfrm>
          <a:prstGeom prst="rect">
            <a:avLst/>
          </a:prstGeom>
          <a:noFill/>
          <a:ln w="9525" algn="ctr">
            <a:noFill/>
            <a:miter lim="800000"/>
            <a:headEnd/>
            <a:tailEnd/>
          </a:ln>
        </xdr:spPr>
        <xdr:txBody>
          <a:bodyPr vertOverflow="clip" wrap="square" lIns="27432" tIns="18288" rIns="0" bIns="0" anchor="t" upright="1"/>
          <a:lstStyle/>
          <a:p>
            <a:pPr rtl="0"/>
            <a:r>
              <a:rPr lang="ja-JP" altLang="en-US" sz="1200" b="0" i="0" baseline="0">
                <a:effectLst/>
                <a:latin typeface="+mn-lt"/>
                <a:ea typeface="+mn-ea"/>
                <a:cs typeface="+mn-cs"/>
              </a:rPr>
              <a:t>新規就業者確保（沿岸）に関する長期研修の実施</a:t>
            </a:r>
            <a:endParaRPr lang="en-US" altLang="ja-JP" sz="1200" b="0" i="0" baseline="0">
              <a:effectLst/>
              <a:latin typeface="+mn-lt"/>
              <a:ea typeface="+mn-ea"/>
              <a:cs typeface="+mn-cs"/>
            </a:endParaRPr>
          </a:p>
          <a:p>
            <a:pPr rtl="0"/>
            <a:endParaRPr lang="en-US" altLang="ja-JP" sz="1200" b="0" i="0" baseline="0">
              <a:effectLst/>
              <a:latin typeface="+mn-lt"/>
              <a:ea typeface="+mn-ea"/>
              <a:cs typeface="+mn-cs"/>
            </a:endParaRPr>
          </a:p>
        </xdr:txBody>
      </xdr:sp>
      <xdr:sp macro="" textlink="">
        <xdr:nvSpPr>
          <xdr:cNvPr id="59" name="大かっこ 58"/>
          <xdr:cNvSpPr/>
        </xdr:nvSpPr>
        <xdr:spPr>
          <a:xfrm>
            <a:off x="7531061" y="45561779"/>
            <a:ext cx="2448576" cy="5830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0" name="角丸四角形 2"/>
          <xdr:cNvSpPr/>
        </xdr:nvSpPr>
        <xdr:spPr bwMode="auto">
          <a:xfrm>
            <a:off x="7327013" y="44070716"/>
            <a:ext cx="1000807" cy="353650"/>
          </a:xfrm>
          <a:prstGeom prst="round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rtl="0"/>
            <a:r>
              <a:rPr lang="ja-JP" altLang="en-US" sz="1200" b="0" i="0" u="none" strike="noStrike" baseline="0">
                <a:solidFill>
                  <a:srgbClr val="000000"/>
                </a:solidFill>
                <a:latin typeface="ＭＳ Ｐゴシック"/>
                <a:ea typeface="ＭＳ Ｐゴシック"/>
              </a:rPr>
              <a:t>　　補助</a:t>
            </a:r>
            <a:endParaRPr lang="en-US" altLang="ja-JP" sz="1400" b="0" i="0" u="none" strike="noStrike" baseline="0">
              <a:solidFill>
                <a:sysClr val="windowText" lastClr="000000"/>
              </a:solidFill>
              <a:latin typeface="ＭＳ Ｐゴシック"/>
              <a:ea typeface="ＭＳ Ｐゴシック"/>
            </a:endParaRPr>
          </a:p>
        </xdr:txBody>
      </xdr:sp>
      <xdr:sp macro="" textlink="">
        <xdr:nvSpPr>
          <xdr:cNvPr id="61" name="角丸四角形 2"/>
          <xdr:cNvSpPr/>
        </xdr:nvSpPr>
        <xdr:spPr bwMode="auto">
          <a:xfrm>
            <a:off x="4450907" y="44204529"/>
            <a:ext cx="932791" cy="248511"/>
          </a:xfrm>
          <a:prstGeom prst="round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rtl="0"/>
            <a:r>
              <a:rPr lang="ja-JP" altLang="en-US" sz="1200" b="0" i="0" u="none" strike="noStrike" baseline="0">
                <a:solidFill>
                  <a:srgbClr val="000000"/>
                </a:solidFill>
                <a:latin typeface="ＭＳ Ｐゴシック"/>
                <a:ea typeface="ＭＳ Ｐゴシック"/>
              </a:rPr>
              <a:t>補助 </a:t>
            </a:r>
            <a:endParaRPr lang="en-US" altLang="ja-JP" sz="1400" b="0" i="0" u="none" strike="noStrike" baseline="0">
              <a:solidFill>
                <a:sysClr val="windowText" lastClr="000000"/>
              </a:solidFill>
              <a:latin typeface="ＭＳ Ｐゴシック"/>
              <a:ea typeface="ＭＳ Ｐゴシック"/>
            </a:endParaRPr>
          </a:p>
        </xdr:txBody>
      </xdr:sp>
      <xdr:sp macro="" textlink="">
        <xdr:nvSpPr>
          <xdr:cNvPr id="62" name="角丸四角形 2"/>
          <xdr:cNvSpPr/>
        </xdr:nvSpPr>
        <xdr:spPr bwMode="auto">
          <a:xfrm>
            <a:off x="1662251" y="44223646"/>
            <a:ext cx="961941" cy="248511"/>
          </a:xfrm>
          <a:prstGeom prst="round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rtl="0"/>
            <a:r>
              <a:rPr lang="ja-JP" altLang="en-US" sz="1200" b="0" i="0" u="none" strike="noStrike" baseline="0">
                <a:solidFill>
                  <a:srgbClr val="000000"/>
                </a:solidFill>
                <a:latin typeface="ＭＳ Ｐゴシック"/>
                <a:ea typeface="ＭＳ Ｐゴシック"/>
              </a:rPr>
              <a:t>補助</a:t>
            </a:r>
            <a:endParaRPr lang="en-US" altLang="ja-JP" sz="1400" b="0" i="0" u="none" strike="noStrike" baseline="0">
              <a:solidFill>
                <a:sysClr val="windowText" lastClr="000000"/>
              </a:solidFill>
              <a:latin typeface="ＭＳ Ｐゴシック"/>
              <a:ea typeface="ＭＳ Ｐゴシック"/>
            </a:endParaRPr>
          </a:p>
        </xdr:txBody>
      </xdr:sp>
    </xdr:grpSp>
    <xdr:clientData/>
  </xdr:twoCellAnchor>
  <xdr:twoCellAnchor>
    <xdr:from>
      <xdr:col>9</xdr:col>
      <xdr:colOff>91870</xdr:colOff>
      <xdr:row>757</xdr:row>
      <xdr:rowOff>639526</xdr:rowOff>
    </xdr:from>
    <xdr:to>
      <xdr:col>46</xdr:col>
      <xdr:colOff>8584</xdr:colOff>
      <xdr:row>763</xdr:row>
      <xdr:rowOff>204102</xdr:rowOff>
    </xdr:to>
    <xdr:grpSp>
      <xdr:nvGrpSpPr>
        <xdr:cNvPr id="89" name="グループ化 44"/>
        <xdr:cNvGrpSpPr>
          <a:grpSpLocks/>
        </xdr:cNvGrpSpPr>
      </xdr:nvGrpSpPr>
      <xdr:grpSpPr bwMode="auto">
        <a:xfrm>
          <a:off x="1892095" y="58313401"/>
          <a:ext cx="7317639" cy="2326826"/>
          <a:chOff x="1347188" y="33724032"/>
          <a:chExt cx="7409465" cy="2291016"/>
        </a:xfrm>
      </xdr:grpSpPr>
      <xdr:sp macro="" textlink="">
        <xdr:nvSpPr>
          <xdr:cNvPr id="91" name="角丸四角形 2"/>
          <xdr:cNvSpPr/>
        </xdr:nvSpPr>
        <xdr:spPr bwMode="auto">
          <a:xfrm>
            <a:off x="7044505" y="34557305"/>
            <a:ext cx="1460644" cy="519755"/>
          </a:xfrm>
          <a:prstGeom prst="round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rtl="0"/>
            <a:r>
              <a:rPr lang="en-US" altLang="ja-JP"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返納</a:t>
            </a:r>
            <a:endParaRPr lang="en-US" altLang="ja-JP" sz="1200" b="0" i="0" u="none" strike="noStrike" baseline="0">
              <a:solidFill>
                <a:srgbClr val="000000"/>
              </a:solidFill>
              <a:latin typeface="ＭＳ Ｐゴシック"/>
              <a:ea typeface="ＭＳ Ｐゴシック"/>
            </a:endParaRPr>
          </a:p>
          <a:p>
            <a:pPr rtl="0"/>
            <a:r>
              <a:rPr lang="en-US" altLang="ja-JP" sz="1200" b="0" i="0" u="none" strike="noStrike" baseline="0">
                <a:solidFill>
                  <a:srgbClr val="000000"/>
                </a:solidFill>
                <a:latin typeface="ＭＳ Ｐゴシック"/>
                <a:ea typeface="ＭＳ Ｐゴシック"/>
              </a:rPr>
              <a:t>49</a:t>
            </a:r>
            <a:r>
              <a:rPr lang="ja-JP" altLang="en-US" sz="1200" b="0" i="0" u="none" strike="noStrike" baseline="0">
                <a:solidFill>
                  <a:srgbClr val="000000"/>
                </a:solidFill>
                <a:latin typeface="ＭＳ Ｐゴシック"/>
                <a:ea typeface="ＭＳ Ｐゴシック"/>
              </a:rPr>
              <a:t>百万円 </a:t>
            </a:r>
            <a:endParaRPr lang="en-US" altLang="ja-JP" sz="1400" b="0" i="0" u="none" strike="noStrike" baseline="0">
              <a:solidFill>
                <a:sysClr val="windowText" lastClr="000000"/>
              </a:solidFill>
              <a:latin typeface="ＭＳ Ｐゴシック"/>
              <a:ea typeface="ＭＳ Ｐゴシック"/>
            </a:endParaRPr>
          </a:p>
        </xdr:txBody>
      </xdr:sp>
      <xdr:sp macro="" textlink="">
        <xdr:nvSpPr>
          <xdr:cNvPr id="95" name="角丸四角形 2"/>
          <xdr:cNvSpPr>
            <a:spLocks noChangeArrowheads="1"/>
          </xdr:cNvSpPr>
        </xdr:nvSpPr>
        <xdr:spPr bwMode="auto">
          <a:xfrm>
            <a:off x="1377540" y="34602891"/>
            <a:ext cx="1211348" cy="340203"/>
          </a:xfrm>
          <a:prstGeom prst="roundRect">
            <a:avLst>
              <a:gd name="adj" fmla="val 16667"/>
            </a:avLst>
          </a:prstGeom>
          <a:solidFill>
            <a:srgbClr val="FFFFFF"/>
          </a:solidFill>
          <a:ln w="12700" algn="ctr">
            <a:noFill/>
            <a:round/>
            <a:headEnd/>
            <a:tailEnd/>
          </a:ln>
        </xdr:spPr>
        <xdr:txBody>
          <a:bodyPr vertOverflow="clip" wrap="square" lIns="27432" tIns="18288" rIns="27432" bIns="18288" anchor="ctr" upright="1"/>
          <a:lstStyle/>
          <a:p>
            <a:pPr algn="l" rtl="0">
              <a:defRPr sz="1000"/>
            </a:pPr>
            <a:r>
              <a:rPr lang="ja-JP" altLang="en-US" sz="1200" b="0" i="0" u="none" strike="noStrike" baseline="0">
                <a:solidFill>
                  <a:srgbClr val="000000"/>
                </a:solidFill>
                <a:latin typeface="ＭＳ Ｐゴシック"/>
                <a:ea typeface="ＭＳ Ｐゴシック"/>
              </a:rPr>
              <a:t>  特定・補助</a:t>
            </a:r>
            <a:endParaRPr lang="en-US" altLang="ja-JP" sz="1200" b="0" i="0" u="none" strike="noStrike" baseline="0">
              <a:solidFill>
                <a:schemeClr val="tx1"/>
              </a:solidFill>
              <a:latin typeface="ＭＳ Ｐゴシック"/>
              <a:ea typeface="ＭＳ Ｐゴシック"/>
            </a:endParaRPr>
          </a:p>
        </xdr:txBody>
      </xdr:sp>
      <xdr:sp macro="" textlink="">
        <xdr:nvSpPr>
          <xdr:cNvPr id="96" name="AutoShape 10"/>
          <xdr:cNvSpPr>
            <a:spLocks noChangeArrowheads="1"/>
          </xdr:cNvSpPr>
        </xdr:nvSpPr>
        <xdr:spPr bwMode="auto">
          <a:xfrm>
            <a:off x="1347188" y="33724032"/>
            <a:ext cx="7409465" cy="756007"/>
          </a:xfrm>
          <a:prstGeom prst="bevel">
            <a:avLst>
              <a:gd name="adj" fmla="val 12500"/>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農林水産省</a:t>
            </a:r>
          </a:p>
        </xdr:txBody>
      </xdr:sp>
      <xdr:cxnSp macro="">
        <xdr:nvCxnSpPr>
          <xdr:cNvPr id="97" name="直線矢印コネクタ 19"/>
          <xdr:cNvCxnSpPr>
            <a:cxnSpLocks noChangeShapeType="1"/>
          </xdr:cNvCxnSpPr>
        </xdr:nvCxnSpPr>
        <xdr:spPr bwMode="auto">
          <a:xfrm>
            <a:off x="2556240" y="34492220"/>
            <a:ext cx="0" cy="523875"/>
          </a:xfrm>
          <a:prstGeom prst="straightConnector1">
            <a:avLst/>
          </a:prstGeom>
          <a:noFill/>
          <a:ln w="34925" algn="ctr">
            <a:solidFill>
              <a:srgbClr val="000000"/>
            </a:solidFill>
            <a:round/>
            <a:headEnd/>
            <a:tailEnd type="triangle" w="lg" len="lg"/>
          </a:ln>
          <a:extLst>
            <a:ext uri="{909E8E84-426E-40DD-AFC4-6F175D3DCCD1}">
              <a14:hiddenFill xmlns:a14="http://schemas.microsoft.com/office/drawing/2010/main">
                <a:noFill/>
              </a14:hiddenFill>
            </a:ext>
          </a:extLst>
        </xdr:spPr>
      </xdr:cxnSp>
      <xdr:cxnSp macro="">
        <xdr:nvCxnSpPr>
          <xdr:cNvPr id="98" name="直線矢印コネクタ 19"/>
          <xdr:cNvCxnSpPr>
            <a:cxnSpLocks noChangeShapeType="1"/>
          </xdr:cNvCxnSpPr>
        </xdr:nvCxnSpPr>
        <xdr:spPr bwMode="auto">
          <a:xfrm flipH="1" flipV="1">
            <a:off x="6885239" y="34487707"/>
            <a:ext cx="1392" cy="791021"/>
          </a:xfrm>
          <a:prstGeom prst="straightConnector1">
            <a:avLst/>
          </a:prstGeom>
          <a:noFill/>
          <a:ln w="34925" algn="ctr">
            <a:solidFill>
              <a:srgbClr val="000000"/>
            </a:solidFill>
            <a:round/>
            <a:headEnd/>
            <a:tailEnd type="triangle" w="lg" len="lg"/>
          </a:ln>
          <a:extLst>
            <a:ext uri="{909E8E84-426E-40DD-AFC4-6F175D3DCCD1}">
              <a14:hiddenFill xmlns:a14="http://schemas.microsoft.com/office/drawing/2010/main">
                <a:noFill/>
              </a14:hiddenFill>
            </a:ext>
          </a:extLst>
        </xdr:spPr>
      </xdr:cxnSp>
      <xdr:sp macro="" textlink="">
        <xdr:nvSpPr>
          <xdr:cNvPr id="103" name="テキスト ボックス 102"/>
          <xdr:cNvSpPr txBox="1"/>
        </xdr:nvSpPr>
        <xdr:spPr bwMode="auto">
          <a:xfrm>
            <a:off x="1377541" y="35052548"/>
            <a:ext cx="7370596" cy="962500"/>
          </a:xfrm>
          <a:prstGeom prst="rect">
            <a:avLst/>
          </a:prstGeom>
          <a:solidFill>
            <a:schemeClr val="bg1"/>
          </a:solid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ea"/>
                <a:ea typeface="+mn-ea"/>
                <a:cs typeface="+mn-cs"/>
              </a:rPr>
              <a:t>Ｆ</a:t>
            </a:r>
            <a:r>
              <a:rPr lang="en-US" altLang="ja-JP" sz="1400" b="0" i="0" baseline="0">
                <a:solidFill>
                  <a:schemeClr val="dk1"/>
                </a:solidFill>
                <a:effectLst/>
                <a:latin typeface="+mn-ea"/>
                <a:ea typeface="+mn-ea"/>
                <a:cs typeface="+mn-cs"/>
              </a:rPr>
              <a:t>.</a:t>
            </a:r>
            <a:r>
              <a:rPr lang="ja-JP" altLang="ja-JP" sz="1400" b="0" i="0" baseline="0">
                <a:solidFill>
                  <a:schemeClr val="dk1"/>
                </a:solidFill>
                <a:effectLst/>
                <a:latin typeface="+mn-ea"/>
                <a:ea typeface="+mn-ea"/>
                <a:cs typeface="+mn-cs"/>
              </a:rPr>
              <a:t>一般社団法人　全国漁業就業者確保育成センター</a:t>
            </a:r>
            <a:endParaRPr lang="ja-JP" altLang="ja-JP" sz="1400">
              <a:effectLst/>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0">
                <a:solidFill>
                  <a:sysClr val="windowText" lastClr="000000"/>
                </a:solidFill>
                <a:latin typeface="+mn-ea"/>
                <a:ea typeface="+mn-ea"/>
                <a:cs typeface="+mn-cs"/>
              </a:rPr>
              <a:t>新規就業者対策基金</a:t>
            </a:r>
            <a:endParaRPr kumimoji="1" lang="en-US" altLang="ja-JP" sz="1400" b="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b="0">
                <a:solidFill>
                  <a:sysClr val="windowText" lastClr="000000"/>
                </a:solidFill>
                <a:latin typeface="+mn-ea"/>
                <a:ea typeface="+mn-ea"/>
                <a:cs typeface="+mn-cs"/>
              </a:rPr>
              <a:t>Ｈ</a:t>
            </a:r>
            <a:r>
              <a:rPr kumimoji="1" lang="en-US" altLang="ja-JP" sz="1400" b="0">
                <a:solidFill>
                  <a:sysClr val="windowText" lastClr="000000"/>
                </a:solidFill>
                <a:latin typeface="+mn-ea"/>
                <a:ea typeface="+mn-ea"/>
                <a:cs typeface="+mn-cs"/>
              </a:rPr>
              <a:t>28</a:t>
            </a:r>
            <a:r>
              <a:rPr kumimoji="1" lang="ja-JP" altLang="en-US" sz="1400" b="0">
                <a:solidFill>
                  <a:sysClr val="windowText" lastClr="000000"/>
                </a:solidFill>
                <a:latin typeface="+mn-ea"/>
                <a:ea typeface="+mn-ea"/>
                <a:cs typeface="+mn-cs"/>
              </a:rPr>
              <a:t>期首</a:t>
            </a:r>
            <a:r>
              <a:rPr kumimoji="1" lang="ja-JP" altLang="ja-JP" sz="1400" b="0">
                <a:solidFill>
                  <a:sysClr val="windowText" lastClr="000000"/>
                </a:solidFill>
                <a:latin typeface="+mn-ea"/>
                <a:ea typeface="+mn-ea"/>
                <a:cs typeface="+mn-cs"/>
              </a:rPr>
              <a:t>残高　</a:t>
            </a:r>
            <a:r>
              <a:rPr kumimoji="1" lang="en-US" altLang="ja-JP" sz="1400" b="0">
                <a:solidFill>
                  <a:sysClr val="windowText" lastClr="000000"/>
                </a:solidFill>
                <a:latin typeface="+mn-ea"/>
                <a:ea typeface="+mn-ea"/>
                <a:cs typeface="+mn-cs"/>
              </a:rPr>
              <a:t>49</a:t>
            </a:r>
            <a:r>
              <a:rPr kumimoji="1" lang="ja-JP" altLang="ja-JP" sz="1400" b="0">
                <a:solidFill>
                  <a:sysClr val="windowText" lastClr="000000"/>
                </a:solidFill>
                <a:latin typeface="+mn-ea"/>
                <a:ea typeface="+mn-ea"/>
                <a:cs typeface="+mn-cs"/>
              </a:rPr>
              <a:t>百万円</a:t>
            </a:r>
            <a:r>
              <a:rPr kumimoji="1" lang="ja-JP" altLang="en-US" sz="1400" b="0">
                <a:solidFill>
                  <a:sysClr val="windowText" lastClr="000000"/>
                </a:solidFill>
                <a:latin typeface="+mn-ea"/>
                <a:ea typeface="+mn-ea"/>
                <a:cs typeface="+mn-cs"/>
              </a:rPr>
              <a:t>（うち国費相当額</a:t>
            </a:r>
            <a:r>
              <a:rPr kumimoji="1" lang="en-US" altLang="ja-JP" sz="1400" b="0">
                <a:solidFill>
                  <a:sysClr val="windowText" lastClr="000000"/>
                </a:solidFill>
                <a:latin typeface="+mn-ea"/>
                <a:ea typeface="+mn-ea"/>
                <a:cs typeface="+mn-cs"/>
              </a:rPr>
              <a:t>49</a:t>
            </a:r>
            <a:r>
              <a:rPr kumimoji="1" lang="ja-JP" altLang="en-US" sz="1400" b="0">
                <a:solidFill>
                  <a:sysClr val="windowText" lastClr="000000"/>
                </a:solidFill>
                <a:latin typeface="+mn-ea"/>
                <a:ea typeface="+mn-ea"/>
                <a:cs typeface="+mn-cs"/>
              </a:rPr>
              <a:t>百万円）</a:t>
            </a:r>
            <a:endParaRPr kumimoji="1" lang="en-US" altLang="ja-JP" sz="1400">
              <a:latin typeface="+mn-ea"/>
              <a:ea typeface="+mn-ea"/>
            </a:endParaRPr>
          </a:p>
        </xdr:txBody>
      </xdr:sp>
    </xdr:grpSp>
    <xdr:clientData/>
  </xdr:twoCellAnchor>
  <xdr:twoCellAnchor>
    <xdr:from>
      <xdr:col>25</xdr:col>
      <xdr:colOff>40820</xdr:colOff>
      <xdr:row>757</xdr:row>
      <xdr:rowOff>285751</xdr:rowOff>
    </xdr:from>
    <xdr:to>
      <xdr:col>30</xdr:col>
      <xdr:colOff>6841</xdr:colOff>
      <xdr:row>757</xdr:row>
      <xdr:rowOff>641079</xdr:rowOff>
    </xdr:to>
    <xdr:sp macro="" textlink="">
      <xdr:nvSpPr>
        <xdr:cNvPr id="64" name="角丸四角形 31"/>
        <xdr:cNvSpPr>
          <a:spLocks noChangeArrowheads="1"/>
        </xdr:cNvSpPr>
      </xdr:nvSpPr>
      <xdr:spPr bwMode="auto">
        <a:xfrm>
          <a:off x="5143499" y="50904322"/>
          <a:ext cx="986556" cy="355328"/>
        </a:xfrm>
        <a:prstGeom prst="roundRect">
          <a:avLst>
            <a:gd name="adj" fmla="val 16667"/>
          </a:avLst>
        </a:prstGeom>
        <a:solidFill>
          <a:srgbClr val="FFFFFF"/>
        </a:solidFill>
        <a:ln w="12700" algn="ctr">
          <a:noFill/>
          <a:round/>
          <a:headEnd/>
          <a:tailEnd/>
        </a:ln>
      </xdr:spPr>
      <xdr:txBody>
        <a:bodyPr vertOverflow="clip" wrap="square" lIns="36576" tIns="22860" rIns="0" bIns="22860" anchor="ctr" upright="1"/>
        <a:lstStyle/>
        <a:p>
          <a:pPr algn="l"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補助金</a:t>
          </a:r>
          <a:r>
            <a:rPr lang="en-US" altLang="ja-JP" sz="14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285</v>
      </c>
      <c r="AT2" s="963"/>
      <c r="AU2" s="963"/>
      <c r="AV2" s="52" t="str">
        <f>IF(AW2="", "", "-")</f>
        <v/>
      </c>
      <c r="AW2" s="935"/>
      <c r="AX2" s="935"/>
    </row>
    <row r="3" spans="1:50" ht="21" customHeight="1" thickBot="1">
      <c r="A3" s="892" t="s">
        <v>470</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540</v>
      </c>
      <c r="AK3" s="894"/>
      <c r="AL3" s="894"/>
      <c r="AM3" s="894"/>
      <c r="AN3" s="894"/>
      <c r="AO3" s="894"/>
      <c r="AP3" s="894"/>
      <c r="AQ3" s="894"/>
      <c r="AR3" s="894"/>
      <c r="AS3" s="894"/>
      <c r="AT3" s="894"/>
      <c r="AU3" s="894"/>
      <c r="AV3" s="894"/>
      <c r="AW3" s="894"/>
      <c r="AX3" s="24" t="s">
        <v>66</v>
      </c>
    </row>
    <row r="4" spans="1:50" ht="24.75" customHeight="1">
      <c r="A4" s="728" t="s">
        <v>26</v>
      </c>
      <c r="B4" s="729"/>
      <c r="C4" s="729"/>
      <c r="D4" s="729"/>
      <c r="E4" s="729"/>
      <c r="F4" s="729"/>
      <c r="G4" s="706" t="s">
        <v>541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542</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c r="A5" s="716" t="s">
        <v>68</v>
      </c>
      <c r="B5" s="717"/>
      <c r="C5" s="717"/>
      <c r="D5" s="717"/>
      <c r="E5" s="717"/>
      <c r="F5" s="718"/>
      <c r="G5" s="864" t="s">
        <v>188</v>
      </c>
      <c r="H5" s="865"/>
      <c r="I5" s="865"/>
      <c r="J5" s="865"/>
      <c r="K5" s="865"/>
      <c r="L5" s="865"/>
      <c r="M5" s="866" t="s">
        <v>67</v>
      </c>
      <c r="N5" s="867"/>
      <c r="O5" s="867"/>
      <c r="P5" s="867"/>
      <c r="Q5" s="867"/>
      <c r="R5" s="868"/>
      <c r="S5" s="869" t="s">
        <v>86</v>
      </c>
      <c r="T5" s="865"/>
      <c r="U5" s="865"/>
      <c r="V5" s="865"/>
      <c r="W5" s="865"/>
      <c r="X5" s="870"/>
      <c r="Y5" s="722" t="s">
        <v>3</v>
      </c>
      <c r="Z5" s="555"/>
      <c r="AA5" s="555"/>
      <c r="AB5" s="555"/>
      <c r="AC5" s="555"/>
      <c r="AD5" s="556"/>
      <c r="AE5" s="723" t="s">
        <v>543</v>
      </c>
      <c r="AF5" s="723"/>
      <c r="AG5" s="723"/>
      <c r="AH5" s="723"/>
      <c r="AI5" s="723"/>
      <c r="AJ5" s="723"/>
      <c r="AK5" s="723"/>
      <c r="AL5" s="723"/>
      <c r="AM5" s="723"/>
      <c r="AN5" s="723"/>
      <c r="AO5" s="723"/>
      <c r="AP5" s="724"/>
      <c r="AQ5" s="725" t="s">
        <v>644</v>
      </c>
      <c r="AR5" s="726"/>
      <c r="AS5" s="726"/>
      <c r="AT5" s="726"/>
      <c r="AU5" s="726"/>
      <c r="AV5" s="726"/>
      <c r="AW5" s="726"/>
      <c r="AX5" s="727"/>
    </row>
    <row r="6" spans="1:50" ht="39" customHeight="1">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c r="A7" s="512" t="s">
        <v>23</v>
      </c>
      <c r="B7" s="513"/>
      <c r="C7" s="513"/>
      <c r="D7" s="513"/>
      <c r="E7" s="513"/>
      <c r="F7" s="514"/>
      <c r="G7" s="515" t="s">
        <v>544</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6" t="s">
        <v>615</v>
      </c>
      <c r="AF7" s="937"/>
      <c r="AG7" s="937"/>
      <c r="AH7" s="937"/>
      <c r="AI7" s="937"/>
      <c r="AJ7" s="937"/>
      <c r="AK7" s="937"/>
      <c r="AL7" s="937"/>
      <c r="AM7" s="937"/>
      <c r="AN7" s="937"/>
      <c r="AO7" s="937"/>
      <c r="AP7" s="937"/>
      <c r="AQ7" s="937"/>
      <c r="AR7" s="937"/>
      <c r="AS7" s="937"/>
      <c r="AT7" s="937"/>
      <c r="AU7" s="937"/>
      <c r="AV7" s="937"/>
      <c r="AW7" s="937"/>
      <c r="AX7" s="938"/>
    </row>
    <row r="8" spans="1:50" ht="53.25" customHeight="1">
      <c r="A8" s="512" t="s">
        <v>391</v>
      </c>
      <c r="B8" s="513"/>
      <c r="C8" s="513"/>
      <c r="D8" s="513"/>
      <c r="E8" s="513"/>
      <c r="F8" s="514"/>
      <c r="G8" s="964" t="str">
        <f>入力規則等!A26</f>
        <v>海洋政策、子ども・若者育成支援、地方創生</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食料安定供給関係</v>
      </c>
      <c r="AF8" s="744"/>
      <c r="AG8" s="744"/>
      <c r="AH8" s="744"/>
      <c r="AI8" s="744"/>
      <c r="AJ8" s="744"/>
      <c r="AK8" s="744"/>
      <c r="AL8" s="744"/>
      <c r="AM8" s="744"/>
      <c r="AN8" s="744"/>
      <c r="AO8" s="744"/>
      <c r="AP8" s="744"/>
      <c r="AQ8" s="744"/>
      <c r="AR8" s="744"/>
      <c r="AS8" s="744"/>
      <c r="AT8" s="744"/>
      <c r="AU8" s="744"/>
      <c r="AV8" s="744"/>
      <c r="AW8" s="744"/>
      <c r="AX8" s="745"/>
    </row>
    <row r="9" spans="1:50" ht="69" customHeight="1">
      <c r="A9" s="874" t="s">
        <v>24</v>
      </c>
      <c r="B9" s="875"/>
      <c r="C9" s="875"/>
      <c r="D9" s="875"/>
      <c r="E9" s="875"/>
      <c r="F9" s="875"/>
      <c r="G9" s="876" t="s">
        <v>546</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c r="A10" s="682" t="s">
        <v>31</v>
      </c>
      <c r="B10" s="683"/>
      <c r="C10" s="683"/>
      <c r="D10" s="683"/>
      <c r="E10" s="683"/>
      <c r="F10" s="683"/>
      <c r="G10" s="773" t="s">
        <v>630</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c r="A11" s="682" t="s">
        <v>6</v>
      </c>
      <c r="B11" s="683"/>
      <c r="C11" s="683"/>
      <c r="D11" s="683"/>
      <c r="E11" s="683"/>
      <c r="F11" s="684"/>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c r="A12" s="968" t="s">
        <v>25</v>
      </c>
      <c r="B12" s="969"/>
      <c r="C12" s="969"/>
      <c r="D12" s="969"/>
      <c r="E12" s="969"/>
      <c r="F12" s="970"/>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471</v>
      </c>
      <c r="AL12" s="421"/>
      <c r="AM12" s="421"/>
      <c r="AN12" s="421"/>
      <c r="AO12" s="421"/>
      <c r="AP12" s="421"/>
      <c r="AQ12" s="422"/>
      <c r="AR12" s="420" t="s">
        <v>472</v>
      </c>
      <c r="AS12" s="421"/>
      <c r="AT12" s="421"/>
      <c r="AU12" s="421"/>
      <c r="AV12" s="421"/>
      <c r="AW12" s="421"/>
      <c r="AX12" s="746"/>
    </row>
    <row r="13" spans="1:50" ht="21" customHeight="1">
      <c r="A13" s="638"/>
      <c r="B13" s="639"/>
      <c r="C13" s="639"/>
      <c r="D13" s="639"/>
      <c r="E13" s="639"/>
      <c r="F13" s="640"/>
      <c r="G13" s="747" t="s">
        <v>7</v>
      </c>
      <c r="H13" s="748"/>
      <c r="I13" s="789" t="s">
        <v>8</v>
      </c>
      <c r="J13" s="790"/>
      <c r="K13" s="790"/>
      <c r="L13" s="790"/>
      <c r="M13" s="790"/>
      <c r="N13" s="790"/>
      <c r="O13" s="791"/>
      <c r="P13" s="679">
        <v>566</v>
      </c>
      <c r="Q13" s="680"/>
      <c r="R13" s="680"/>
      <c r="S13" s="680"/>
      <c r="T13" s="680"/>
      <c r="U13" s="680"/>
      <c r="V13" s="681"/>
      <c r="W13" s="679">
        <v>562</v>
      </c>
      <c r="X13" s="680"/>
      <c r="Y13" s="680"/>
      <c r="Z13" s="680"/>
      <c r="AA13" s="680"/>
      <c r="AB13" s="680"/>
      <c r="AC13" s="681"/>
      <c r="AD13" s="679">
        <v>577</v>
      </c>
      <c r="AE13" s="680"/>
      <c r="AF13" s="680"/>
      <c r="AG13" s="680"/>
      <c r="AH13" s="680"/>
      <c r="AI13" s="680"/>
      <c r="AJ13" s="681"/>
      <c r="AK13" s="679">
        <v>927</v>
      </c>
      <c r="AL13" s="680"/>
      <c r="AM13" s="680"/>
      <c r="AN13" s="680"/>
      <c r="AO13" s="680"/>
      <c r="AP13" s="680"/>
      <c r="AQ13" s="681"/>
      <c r="AR13" s="943">
        <v>1077</v>
      </c>
      <c r="AS13" s="944"/>
      <c r="AT13" s="944"/>
      <c r="AU13" s="944"/>
      <c r="AV13" s="944"/>
      <c r="AW13" s="944"/>
      <c r="AX13" s="945"/>
    </row>
    <row r="14" spans="1:50" ht="21" customHeight="1">
      <c r="A14" s="638"/>
      <c r="B14" s="639"/>
      <c r="C14" s="639"/>
      <c r="D14" s="639"/>
      <c r="E14" s="639"/>
      <c r="F14" s="640"/>
      <c r="G14" s="749"/>
      <c r="H14" s="750"/>
      <c r="I14" s="735" t="s">
        <v>9</v>
      </c>
      <c r="J14" s="784"/>
      <c r="K14" s="784"/>
      <c r="L14" s="784"/>
      <c r="M14" s="784"/>
      <c r="N14" s="784"/>
      <c r="O14" s="785"/>
      <c r="P14" s="679">
        <v>273</v>
      </c>
      <c r="Q14" s="680"/>
      <c r="R14" s="680"/>
      <c r="S14" s="680"/>
      <c r="T14" s="680"/>
      <c r="U14" s="680"/>
      <c r="V14" s="681"/>
      <c r="W14" s="679">
        <v>300</v>
      </c>
      <c r="X14" s="680"/>
      <c r="Y14" s="680"/>
      <c r="Z14" s="680"/>
      <c r="AA14" s="680"/>
      <c r="AB14" s="680"/>
      <c r="AC14" s="681"/>
      <c r="AD14" s="679" t="s">
        <v>544</v>
      </c>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1" customHeight="1">
      <c r="A15" s="638"/>
      <c r="B15" s="639"/>
      <c r="C15" s="639"/>
      <c r="D15" s="639"/>
      <c r="E15" s="639"/>
      <c r="F15" s="640"/>
      <c r="G15" s="749"/>
      <c r="H15" s="750"/>
      <c r="I15" s="735" t="s">
        <v>52</v>
      </c>
      <c r="J15" s="736"/>
      <c r="K15" s="736"/>
      <c r="L15" s="736"/>
      <c r="M15" s="736"/>
      <c r="N15" s="736"/>
      <c r="O15" s="737"/>
      <c r="P15" s="679" t="s">
        <v>544</v>
      </c>
      <c r="Q15" s="680"/>
      <c r="R15" s="680"/>
      <c r="S15" s="680"/>
      <c r="T15" s="680"/>
      <c r="U15" s="680"/>
      <c r="V15" s="681"/>
      <c r="W15" s="679">
        <v>215</v>
      </c>
      <c r="X15" s="680"/>
      <c r="Y15" s="680"/>
      <c r="Z15" s="680"/>
      <c r="AA15" s="680"/>
      <c r="AB15" s="680"/>
      <c r="AC15" s="681"/>
      <c r="AD15" s="679">
        <v>252</v>
      </c>
      <c r="AE15" s="680"/>
      <c r="AF15" s="680"/>
      <c r="AG15" s="680"/>
      <c r="AH15" s="680"/>
      <c r="AI15" s="680"/>
      <c r="AJ15" s="681"/>
      <c r="AK15" s="679" t="s">
        <v>544</v>
      </c>
      <c r="AL15" s="680"/>
      <c r="AM15" s="680"/>
      <c r="AN15" s="680"/>
      <c r="AO15" s="680"/>
      <c r="AP15" s="680"/>
      <c r="AQ15" s="681"/>
      <c r="AR15" s="679"/>
      <c r="AS15" s="680"/>
      <c r="AT15" s="680"/>
      <c r="AU15" s="680"/>
      <c r="AV15" s="680"/>
      <c r="AW15" s="680"/>
      <c r="AX15" s="783"/>
    </row>
    <row r="16" spans="1:50" ht="21" customHeight="1">
      <c r="A16" s="638"/>
      <c r="B16" s="639"/>
      <c r="C16" s="639"/>
      <c r="D16" s="639"/>
      <c r="E16" s="639"/>
      <c r="F16" s="640"/>
      <c r="G16" s="749"/>
      <c r="H16" s="750"/>
      <c r="I16" s="735" t="s">
        <v>53</v>
      </c>
      <c r="J16" s="736"/>
      <c r="K16" s="736"/>
      <c r="L16" s="736"/>
      <c r="M16" s="736"/>
      <c r="N16" s="736"/>
      <c r="O16" s="737"/>
      <c r="P16" s="679">
        <v>-215</v>
      </c>
      <c r="Q16" s="680"/>
      <c r="R16" s="680"/>
      <c r="S16" s="680"/>
      <c r="T16" s="680"/>
      <c r="U16" s="680"/>
      <c r="V16" s="681"/>
      <c r="W16" s="679">
        <v>-252</v>
      </c>
      <c r="X16" s="680"/>
      <c r="Y16" s="680"/>
      <c r="Z16" s="680"/>
      <c r="AA16" s="680"/>
      <c r="AB16" s="680"/>
      <c r="AC16" s="681"/>
      <c r="AD16" s="679" t="s">
        <v>544</v>
      </c>
      <c r="AE16" s="680"/>
      <c r="AF16" s="680"/>
      <c r="AG16" s="680"/>
      <c r="AH16" s="680"/>
      <c r="AI16" s="680"/>
      <c r="AJ16" s="681"/>
      <c r="AK16" s="679"/>
      <c r="AL16" s="680"/>
      <c r="AM16" s="680"/>
      <c r="AN16" s="680"/>
      <c r="AO16" s="680"/>
      <c r="AP16" s="680"/>
      <c r="AQ16" s="681"/>
      <c r="AR16" s="776"/>
      <c r="AS16" s="777"/>
      <c r="AT16" s="777"/>
      <c r="AU16" s="777"/>
      <c r="AV16" s="777"/>
      <c r="AW16" s="777"/>
      <c r="AX16" s="778"/>
    </row>
    <row r="17" spans="1:50" ht="24.75" customHeight="1">
      <c r="A17" s="638"/>
      <c r="B17" s="639"/>
      <c r="C17" s="639"/>
      <c r="D17" s="639"/>
      <c r="E17" s="639"/>
      <c r="F17" s="640"/>
      <c r="G17" s="749"/>
      <c r="H17" s="750"/>
      <c r="I17" s="735" t="s">
        <v>51</v>
      </c>
      <c r="J17" s="784"/>
      <c r="K17" s="784"/>
      <c r="L17" s="784"/>
      <c r="M17" s="784"/>
      <c r="N17" s="784"/>
      <c r="O17" s="785"/>
      <c r="P17" s="679" t="s">
        <v>544</v>
      </c>
      <c r="Q17" s="680"/>
      <c r="R17" s="680"/>
      <c r="S17" s="680"/>
      <c r="T17" s="680"/>
      <c r="U17" s="680"/>
      <c r="V17" s="681"/>
      <c r="W17" s="679" t="s">
        <v>544</v>
      </c>
      <c r="X17" s="680"/>
      <c r="Y17" s="680"/>
      <c r="Z17" s="680"/>
      <c r="AA17" s="680"/>
      <c r="AB17" s="680"/>
      <c r="AC17" s="681"/>
      <c r="AD17" s="679" t="s">
        <v>544</v>
      </c>
      <c r="AE17" s="680"/>
      <c r="AF17" s="680"/>
      <c r="AG17" s="680"/>
      <c r="AH17" s="680"/>
      <c r="AI17" s="680"/>
      <c r="AJ17" s="681"/>
      <c r="AK17" s="679"/>
      <c r="AL17" s="680"/>
      <c r="AM17" s="680"/>
      <c r="AN17" s="680"/>
      <c r="AO17" s="680"/>
      <c r="AP17" s="680"/>
      <c r="AQ17" s="681"/>
      <c r="AR17" s="941"/>
      <c r="AS17" s="941"/>
      <c r="AT17" s="941"/>
      <c r="AU17" s="941"/>
      <c r="AV17" s="941"/>
      <c r="AW17" s="941"/>
      <c r="AX17" s="942"/>
    </row>
    <row r="18" spans="1:50" ht="24.75" customHeight="1">
      <c r="A18" s="638"/>
      <c r="B18" s="639"/>
      <c r="C18" s="639"/>
      <c r="D18" s="639"/>
      <c r="E18" s="639"/>
      <c r="F18" s="640"/>
      <c r="G18" s="751"/>
      <c r="H18" s="752"/>
      <c r="I18" s="740" t="s">
        <v>21</v>
      </c>
      <c r="J18" s="741"/>
      <c r="K18" s="741"/>
      <c r="L18" s="741"/>
      <c r="M18" s="741"/>
      <c r="N18" s="741"/>
      <c r="O18" s="742"/>
      <c r="P18" s="903">
        <f>SUM(P13:V17)</f>
        <v>624</v>
      </c>
      <c r="Q18" s="904"/>
      <c r="R18" s="904"/>
      <c r="S18" s="904"/>
      <c r="T18" s="904"/>
      <c r="U18" s="904"/>
      <c r="V18" s="905"/>
      <c r="W18" s="903">
        <f>SUM(W13:AC17)</f>
        <v>825</v>
      </c>
      <c r="X18" s="904"/>
      <c r="Y18" s="904"/>
      <c r="Z18" s="904"/>
      <c r="AA18" s="904"/>
      <c r="AB18" s="904"/>
      <c r="AC18" s="905"/>
      <c r="AD18" s="903">
        <f>SUM(AD13:AJ17)</f>
        <v>829</v>
      </c>
      <c r="AE18" s="904"/>
      <c r="AF18" s="904"/>
      <c r="AG18" s="904"/>
      <c r="AH18" s="904"/>
      <c r="AI18" s="904"/>
      <c r="AJ18" s="905"/>
      <c r="AK18" s="903">
        <f>SUM(AK13:AQ17)</f>
        <v>927</v>
      </c>
      <c r="AL18" s="904"/>
      <c r="AM18" s="904"/>
      <c r="AN18" s="904"/>
      <c r="AO18" s="904"/>
      <c r="AP18" s="904"/>
      <c r="AQ18" s="905"/>
      <c r="AR18" s="903">
        <f>SUM(AR13:AX17)</f>
        <v>1077</v>
      </c>
      <c r="AS18" s="904"/>
      <c r="AT18" s="904"/>
      <c r="AU18" s="904"/>
      <c r="AV18" s="904"/>
      <c r="AW18" s="904"/>
      <c r="AX18" s="906"/>
    </row>
    <row r="19" spans="1:50" ht="24.75" customHeight="1">
      <c r="A19" s="638"/>
      <c r="B19" s="639"/>
      <c r="C19" s="639"/>
      <c r="D19" s="639"/>
      <c r="E19" s="639"/>
      <c r="F19" s="640"/>
      <c r="G19" s="901" t="s">
        <v>10</v>
      </c>
      <c r="H19" s="902"/>
      <c r="I19" s="902"/>
      <c r="J19" s="902"/>
      <c r="K19" s="902"/>
      <c r="L19" s="902"/>
      <c r="M19" s="902"/>
      <c r="N19" s="902"/>
      <c r="O19" s="902"/>
      <c r="P19" s="679">
        <v>624</v>
      </c>
      <c r="Q19" s="680"/>
      <c r="R19" s="680"/>
      <c r="S19" s="680"/>
      <c r="T19" s="680"/>
      <c r="U19" s="680"/>
      <c r="V19" s="681"/>
      <c r="W19" s="679">
        <v>825</v>
      </c>
      <c r="X19" s="680"/>
      <c r="Y19" s="680"/>
      <c r="Z19" s="680"/>
      <c r="AA19" s="680"/>
      <c r="AB19" s="680"/>
      <c r="AC19" s="681"/>
      <c r="AD19" s="679">
        <v>829</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c r="A20" s="638"/>
      <c r="B20" s="639"/>
      <c r="C20" s="639"/>
      <c r="D20" s="639"/>
      <c r="E20" s="639"/>
      <c r="F20" s="640"/>
      <c r="G20" s="901" t="s">
        <v>11</v>
      </c>
      <c r="H20" s="902"/>
      <c r="I20" s="902"/>
      <c r="J20" s="902"/>
      <c r="K20" s="902"/>
      <c r="L20" s="902"/>
      <c r="M20" s="902"/>
      <c r="N20" s="902"/>
      <c r="O20" s="902"/>
      <c r="P20" s="352">
        <f>IF(P18=0, "-", SUM(P19)/P18)</f>
        <v>1</v>
      </c>
      <c r="Q20" s="352"/>
      <c r="R20" s="352"/>
      <c r="S20" s="352"/>
      <c r="T20" s="352"/>
      <c r="U20" s="352"/>
      <c r="V20" s="352"/>
      <c r="W20" s="352">
        <f t="shared" ref="W20" si="0">IF(W18=0, "-", SUM(W19)/W18)</f>
        <v>1</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c r="A21" s="874"/>
      <c r="B21" s="875"/>
      <c r="C21" s="875"/>
      <c r="D21" s="875"/>
      <c r="E21" s="875"/>
      <c r="F21" s="971"/>
      <c r="G21" s="350" t="s">
        <v>504</v>
      </c>
      <c r="H21" s="351"/>
      <c r="I21" s="351"/>
      <c r="J21" s="351"/>
      <c r="K21" s="351"/>
      <c r="L21" s="351"/>
      <c r="M21" s="351"/>
      <c r="N21" s="351"/>
      <c r="O21" s="351"/>
      <c r="P21" s="352">
        <f>IF(P19=0, "-", SUM(P19)/SUM(P13,P14))</f>
        <v>0.74374255065554229</v>
      </c>
      <c r="Q21" s="352"/>
      <c r="R21" s="352"/>
      <c r="S21" s="352"/>
      <c r="T21" s="352"/>
      <c r="U21" s="352"/>
      <c r="V21" s="352"/>
      <c r="W21" s="352">
        <f t="shared" ref="W21" si="2">IF(W19=0, "-", SUM(W19)/SUM(W13,W14))</f>
        <v>0.95707656612529002</v>
      </c>
      <c r="X21" s="352"/>
      <c r="Y21" s="352"/>
      <c r="Z21" s="352"/>
      <c r="AA21" s="352"/>
      <c r="AB21" s="352"/>
      <c r="AC21" s="352"/>
      <c r="AD21" s="352">
        <f t="shared" ref="AD21" si="3">IF(AD19=0, "-", SUM(AD19)/SUM(AD13,AD14))</f>
        <v>1.4367417677642982</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c r="A22" s="989" t="s">
        <v>481</v>
      </c>
      <c r="B22" s="990"/>
      <c r="C22" s="990"/>
      <c r="D22" s="990"/>
      <c r="E22" s="990"/>
      <c r="F22" s="991"/>
      <c r="G22" s="976" t="s">
        <v>479</v>
      </c>
      <c r="H22" s="243"/>
      <c r="I22" s="243"/>
      <c r="J22" s="243"/>
      <c r="K22" s="243"/>
      <c r="L22" s="243"/>
      <c r="M22" s="243"/>
      <c r="N22" s="243"/>
      <c r="O22" s="244"/>
      <c r="P22" s="966" t="s">
        <v>478</v>
      </c>
      <c r="Q22" s="243"/>
      <c r="R22" s="243"/>
      <c r="S22" s="243"/>
      <c r="T22" s="243"/>
      <c r="U22" s="243"/>
      <c r="V22" s="244"/>
      <c r="W22" s="966" t="s">
        <v>477</v>
      </c>
      <c r="X22" s="243"/>
      <c r="Y22" s="243"/>
      <c r="Z22" s="243"/>
      <c r="AA22" s="243"/>
      <c r="AB22" s="243"/>
      <c r="AC22" s="244"/>
      <c r="AD22" s="966" t="s">
        <v>476</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35.25" customHeight="1">
      <c r="A23" s="992"/>
      <c r="B23" s="993"/>
      <c r="C23" s="993"/>
      <c r="D23" s="993"/>
      <c r="E23" s="993"/>
      <c r="F23" s="994"/>
      <c r="G23" s="977" t="s">
        <v>547</v>
      </c>
      <c r="H23" s="978"/>
      <c r="I23" s="978"/>
      <c r="J23" s="978"/>
      <c r="K23" s="978"/>
      <c r="L23" s="978"/>
      <c r="M23" s="978"/>
      <c r="N23" s="978"/>
      <c r="O23" s="979"/>
      <c r="P23" s="943">
        <v>927</v>
      </c>
      <c r="Q23" s="944"/>
      <c r="R23" s="944"/>
      <c r="S23" s="944"/>
      <c r="T23" s="944"/>
      <c r="U23" s="944"/>
      <c r="V23" s="967"/>
      <c r="W23" s="943">
        <v>1077</v>
      </c>
      <c r="X23" s="944"/>
      <c r="Y23" s="944"/>
      <c r="Z23" s="944"/>
      <c r="AA23" s="944"/>
      <c r="AB23" s="944"/>
      <c r="AC23" s="967"/>
      <c r="AD23" s="999" t="s">
        <v>693</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35.25" hidden="1" customHeight="1">
      <c r="A24" s="992"/>
      <c r="B24" s="993"/>
      <c r="C24" s="993"/>
      <c r="D24" s="993"/>
      <c r="E24" s="993"/>
      <c r="F24" s="994"/>
      <c r="G24" s="980"/>
      <c r="H24" s="981"/>
      <c r="I24" s="981"/>
      <c r="J24" s="981"/>
      <c r="K24" s="981"/>
      <c r="L24" s="981"/>
      <c r="M24" s="981"/>
      <c r="N24" s="981"/>
      <c r="O24" s="982"/>
      <c r="P24" s="679"/>
      <c r="Q24" s="680"/>
      <c r="R24" s="680"/>
      <c r="S24" s="680"/>
      <c r="T24" s="680"/>
      <c r="U24" s="680"/>
      <c r="V24" s="681"/>
      <c r="W24" s="679"/>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35.25" hidden="1" customHeight="1">
      <c r="A25" s="992"/>
      <c r="B25" s="993"/>
      <c r="C25" s="993"/>
      <c r="D25" s="993"/>
      <c r="E25" s="993"/>
      <c r="F25" s="994"/>
      <c r="G25" s="980"/>
      <c r="H25" s="981"/>
      <c r="I25" s="981"/>
      <c r="J25" s="981"/>
      <c r="K25" s="981"/>
      <c r="L25" s="981"/>
      <c r="M25" s="981"/>
      <c r="N25" s="981"/>
      <c r="O25" s="982"/>
      <c r="P25" s="679"/>
      <c r="Q25" s="680"/>
      <c r="R25" s="680"/>
      <c r="S25" s="680"/>
      <c r="T25" s="680"/>
      <c r="U25" s="680"/>
      <c r="V25" s="681"/>
      <c r="W25" s="679"/>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35.25" hidden="1" customHeight="1">
      <c r="A26" s="992"/>
      <c r="B26" s="993"/>
      <c r="C26" s="993"/>
      <c r="D26" s="993"/>
      <c r="E26" s="993"/>
      <c r="F26" s="994"/>
      <c r="G26" s="980"/>
      <c r="H26" s="981"/>
      <c r="I26" s="981"/>
      <c r="J26" s="981"/>
      <c r="K26" s="981"/>
      <c r="L26" s="981"/>
      <c r="M26" s="981"/>
      <c r="N26" s="981"/>
      <c r="O26" s="982"/>
      <c r="P26" s="679"/>
      <c r="Q26" s="680"/>
      <c r="R26" s="680"/>
      <c r="S26" s="680"/>
      <c r="T26" s="680"/>
      <c r="U26" s="680"/>
      <c r="V26" s="681"/>
      <c r="W26" s="679"/>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35.25" hidden="1" customHeight="1">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35.25" customHeight="1">
      <c r="A28" s="992"/>
      <c r="B28" s="993"/>
      <c r="C28" s="993"/>
      <c r="D28" s="993"/>
      <c r="E28" s="993"/>
      <c r="F28" s="994"/>
      <c r="G28" s="983" t="s">
        <v>484</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c r="A29" s="995"/>
      <c r="B29" s="996"/>
      <c r="C29" s="996"/>
      <c r="D29" s="996"/>
      <c r="E29" s="996"/>
      <c r="F29" s="997"/>
      <c r="G29" s="986" t="s">
        <v>480</v>
      </c>
      <c r="H29" s="987"/>
      <c r="I29" s="987"/>
      <c r="J29" s="987"/>
      <c r="K29" s="987"/>
      <c r="L29" s="987"/>
      <c r="M29" s="987"/>
      <c r="N29" s="987"/>
      <c r="O29" s="988"/>
      <c r="P29" s="958">
        <f>AK13</f>
        <v>927</v>
      </c>
      <c r="Q29" s="959"/>
      <c r="R29" s="959"/>
      <c r="S29" s="959"/>
      <c r="T29" s="959"/>
      <c r="U29" s="959"/>
      <c r="V29" s="960"/>
      <c r="W29" s="958">
        <f>AR13</f>
        <v>1077</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c r="A30" s="886" t="s">
        <v>497</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633</v>
      </c>
      <c r="AR31" s="187"/>
      <c r="AS31" s="131" t="s">
        <v>357</v>
      </c>
      <c r="AT31" s="132"/>
      <c r="AU31" s="186">
        <v>33</v>
      </c>
      <c r="AV31" s="186"/>
      <c r="AW31" s="430" t="s">
        <v>301</v>
      </c>
      <c r="AX31" s="431"/>
    </row>
    <row r="32" spans="1:50" ht="38.25" customHeight="1">
      <c r="A32" s="435"/>
      <c r="B32" s="433"/>
      <c r="C32" s="433"/>
      <c r="D32" s="433"/>
      <c r="E32" s="433"/>
      <c r="F32" s="434"/>
      <c r="G32" s="576" t="s">
        <v>695</v>
      </c>
      <c r="H32" s="577"/>
      <c r="I32" s="577"/>
      <c r="J32" s="577"/>
      <c r="K32" s="577"/>
      <c r="L32" s="577"/>
      <c r="M32" s="577"/>
      <c r="N32" s="577"/>
      <c r="O32" s="578"/>
      <c r="P32" s="100" t="s">
        <v>548</v>
      </c>
      <c r="Q32" s="100"/>
      <c r="R32" s="100"/>
      <c r="S32" s="100"/>
      <c r="T32" s="100"/>
      <c r="U32" s="100"/>
      <c r="V32" s="100"/>
      <c r="W32" s="100"/>
      <c r="X32" s="101"/>
      <c r="Y32" s="498" t="s">
        <v>13</v>
      </c>
      <c r="Z32" s="545"/>
      <c r="AA32" s="546"/>
      <c r="AB32" s="483" t="s">
        <v>549</v>
      </c>
      <c r="AC32" s="483"/>
      <c r="AD32" s="483"/>
      <c r="AE32" s="239">
        <v>1875</v>
      </c>
      <c r="AF32" s="240"/>
      <c r="AG32" s="240"/>
      <c r="AH32" s="240"/>
      <c r="AI32" s="239">
        <v>1915</v>
      </c>
      <c r="AJ32" s="240"/>
      <c r="AK32" s="240"/>
      <c r="AL32" s="240"/>
      <c r="AM32" s="239">
        <v>1927</v>
      </c>
      <c r="AN32" s="240"/>
      <c r="AO32" s="240"/>
      <c r="AP32" s="240"/>
      <c r="AQ32" s="360" t="s">
        <v>633</v>
      </c>
      <c r="AR32" s="194"/>
      <c r="AS32" s="194"/>
      <c r="AT32" s="361"/>
      <c r="AU32" s="240" t="s">
        <v>633</v>
      </c>
      <c r="AV32" s="240"/>
      <c r="AW32" s="240"/>
      <c r="AX32" s="242"/>
    </row>
    <row r="33" spans="1:50" ht="38.25" customHeight="1">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549</v>
      </c>
      <c r="AC33" s="537"/>
      <c r="AD33" s="537"/>
      <c r="AE33" s="239">
        <v>2000</v>
      </c>
      <c r="AF33" s="240"/>
      <c r="AG33" s="240"/>
      <c r="AH33" s="240"/>
      <c r="AI33" s="239">
        <v>2000</v>
      </c>
      <c r="AJ33" s="240"/>
      <c r="AK33" s="240"/>
      <c r="AL33" s="240"/>
      <c r="AM33" s="239">
        <v>2000</v>
      </c>
      <c r="AN33" s="240"/>
      <c r="AO33" s="240"/>
      <c r="AP33" s="240"/>
      <c r="AQ33" s="360" t="s">
        <v>633</v>
      </c>
      <c r="AR33" s="194"/>
      <c r="AS33" s="194"/>
      <c r="AT33" s="361"/>
      <c r="AU33" s="240">
        <v>2000</v>
      </c>
      <c r="AV33" s="240"/>
      <c r="AW33" s="240"/>
      <c r="AX33" s="242"/>
    </row>
    <row r="34" spans="1:50" ht="38.25" customHeight="1">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v>94</v>
      </c>
      <c r="AF34" s="240"/>
      <c r="AG34" s="240"/>
      <c r="AH34" s="240"/>
      <c r="AI34" s="239">
        <v>96</v>
      </c>
      <c r="AJ34" s="240"/>
      <c r="AK34" s="240"/>
      <c r="AL34" s="240"/>
      <c r="AM34" s="239">
        <v>96</v>
      </c>
      <c r="AN34" s="240"/>
      <c r="AO34" s="240"/>
      <c r="AP34" s="240"/>
      <c r="AQ34" s="360" t="s">
        <v>633</v>
      </c>
      <c r="AR34" s="194"/>
      <c r="AS34" s="194"/>
      <c r="AT34" s="361"/>
      <c r="AU34" s="240" t="s">
        <v>633</v>
      </c>
      <c r="AV34" s="240"/>
      <c r="AW34" s="240"/>
      <c r="AX34" s="242"/>
    </row>
    <row r="35" spans="1:50" ht="23.25" customHeight="1">
      <c r="A35" s="225" t="s">
        <v>533</v>
      </c>
      <c r="B35" s="226"/>
      <c r="C35" s="226"/>
      <c r="D35" s="226"/>
      <c r="E35" s="226"/>
      <c r="F35" s="227"/>
      <c r="G35" s="231" t="s">
        <v>550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795" t="s">
        <v>497</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9" t="s">
        <v>254</v>
      </c>
      <c r="AV37" s="449"/>
      <c r="AW37" s="449"/>
      <c r="AX37" s="934"/>
    </row>
    <row r="38" spans="1:50" ht="18.75" customHeight="1">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t="s">
        <v>629</v>
      </c>
      <c r="AR38" s="187"/>
      <c r="AS38" s="131" t="s">
        <v>357</v>
      </c>
      <c r="AT38" s="132"/>
      <c r="AU38" s="186">
        <v>33</v>
      </c>
      <c r="AV38" s="186"/>
      <c r="AW38" s="430" t="s">
        <v>301</v>
      </c>
      <c r="AX38" s="431"/>
    </row>
    <row r="39" spans="1:50" ht="36.75" customHeight="1">
      <c r="A39" s="435"/>
      <c r="B39" s="433"/>
      <c r="C39" s="433"/>
      <c r="D39" s="433"/>
      <c r="E39" s="433"/>
      <c r="F39" s="434"/>
      <c r="G39" s="576" t="s">
        <v>645</v>
      </c>
      <c r="H39" s="577"/>
      <c r="I39" s="577"/>
      <c r="J39" s="577"/>
      <c r="K39" s="577"/>
      <c r="L39" s="577"/>
      <c r="M39" s="577"/>
      <c r="N39" s="577"/>
      <c r="O39" s="578"/>
      <c r="P39" s="100" t="s">
        <v>642</v>
      </c>
      <c r="Q39" s="100"/>
      <c r="R39" s="100"/>
      <c r="S39" s="100"/>
      <c r="T39" s="100"/>
      <c r="U39" s="100"/>
      <c r="V39" s="100"/>
      <c r="W39" s="100"/>
      <c r="X39" s="101"/>
      <c r="Y39" s="498" t="s">
        <v>13</v>
      </c>
      <c r="Z39" s="545"/>
      <c r="AA39" s="546"/>
      <c r="AB39" s="483" t="s">
        <v>549</v>
      </c>
      <c r="AC39" s="483"/>
      <c r="AD39" s="483"/>
      <c r="AE39" s="239">
        <v>84</v>
      </c>
      <c r="AF39" s="240"/>
      <c r="AG39" s="240"/>
      <c r="AH39" s="240"/>
      <c r="AI39" s="239">
        <v>116</v>
      </c>
      <c r="AJ39" s="240"/>
      <c r="AK39" s="240"/>
      <c r="AL39" s="240"/>
      <c r="AM39" s="239">
        <v>109</v>
      </c>
      <c r="AN39" s="240"/>
      <c r="AO39" s="240"/>
      <c r="AP39" s="240"/>
      <c r="AQ39" s="360" t="s">
        <v>629</v>
      </c>
      <c r="AR39" s="194"/>
      <c r="AS39" s="194"/>
      <c r="AT39" s="361"/>
      <c r="AU39" s="240"/>
      <c r="AV39" s="240"/>
      <c r="AW39" s="240"/>
      <c r="AX39" s="242"/>
    </row>
    <row r="40" spans="1:50" ht="36.75" customHeight="1">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t="s">
        <v>549</v>
      </c>
      <c r="AC40" s="537"/>
      <c r="AD40" s="537"/>
      <c r="AE40" s="239">
        <v>111</v>
      </c>
      <c r="AF40" s="240"/>
      <c r="AG40" s="240"/>
      <c r="AH40" s="240"/>
      <c r="AI40" s="239">
        <v>111</v>
      </c>
      <c r="AJ40" s="240"/>
      <c r="AK40" s="240"/>
      <c r="AL40" s="240"/>
      <c r="AM40" s="239">
        <v>111</v>
      </c>
      <c r="AN40" s="240"/>
      <c r="AO40" s="240"/>
      <c r="AP40" s="240"/>
      <c r="AQ40" s="360" t="s">
        <v>629</v>
      </c>
      <c r="AR40" s="194"/>
      <c r="AS40" s="194"/>
      <c r="AT40" s="361"/>
      <c r="AU40" s="240">
        <v>111</v>
      </c>
      <c r="AV40" s="240"/>
      <c r="AW40" s="240"/>
      <c r="AX40" s="242"/>
    </row>
    <row r="41" spans="1:50" ht="36.75" customHeight="1">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v>76</v>
      </c>
      <c r="AF41" s="240"/>
      <c r="AG41" s="240"/>
      <c r="AH41" s="240"/>
      <c r="AI41" s="239">
        <v>105</v>
      </c>
      <c r="AJ41" s="240"/>
      <c r="AK41" s="240"/>
      <c r="AL41" s="240"/>
      <c r="AM41" s="239">
        <v>98</v>
      </c>
      <c r="AN41" s="240"/>
      <c r="AO41" s="240"/>
      <c r="AP41" s="240"/>
      <c r="AQ41" s="360" t="s">
        <v>629</v>
      </c>
      <c r="AR41" s="194"/>
      <c r="AS41" s="194"/>
      <c r="AT41" s="361"/>
      <c r="AU41" s="240"/>
      <c r="AV41" s="240"/>
      <c r="AW41" s="240"/>
      <c r="AX41" s="242"/>
    </row>
    <row r="42" spans="1:50" ht="23.25" customHeight="1">
      <c r="A42" s="225" t="s">
        <v>533</v>
      </c>
      <c r="B42" s="226"/>
      <c r="C42" s="226"/>
      <c r="D42" s="226"/>
      <c r="E42" s="226"/>
      <c r="F42" s="227"/>
      <c r="G42" s="231" t="s">
        <v>616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795" t="s">
        <v>497</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9" t="s">
        <v>254</v>
      </c>
      <c r="AV44" s="449"/>
      <c r="AW44" s="449"/>
      <c r="AX44" s="934"/>
    </row>
    <row r="45" spans="1:50" ht="18.75" customHeight="1">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t="s">
        <v>641</v>
      </c>
      <c r="AR45" s="187"/>
      <c r="AS45" s="131" t="s">
        <v>357</v>
      </c>
      <c r="AT45" s="132"/>
      <c r="AU45" s="186">
        <v>33</v>
      </c>
      <c r="AV45" s="186"/>
      <c r="AW45" s="430" t="s">
        <v>301</v>
      </c>
      <c r="AX45" s="431"/>
    </row>
    <row r="46" spans="1:50" ht="35.25" customHeight="1">
      <c r="A46" s="435"/>
      <c r="B46" s="433"/>
      <c r="C46" s="433"/>
      <c r="D46" s="433"/>
      <c r="E46" s="433"/>
      <c r="F46" s="434"/>
      <c r="G46" s="576" t="s">
        <v>687</v>
      </c>
      <c r="H46" s="577"/>
      <c r="I46" s="577"/>
      <c r="J46" s="577"/>
      <c r="K46" s="577"/>
      <c r="L46" s="577"/>
      <c r="M46" s="577"/>
      <c r="N46" s="577"/>
      <c r="O46" s="578"/>
      <c r="P46" s="100" t="s">
        <v>643</v>
      </c>
      <c r="Q46" s="100"/>
      <c r="R46" s="100"/>
      <c r="S46" s="100"/>
      <c r="T46" s="100"/>
      <c r="U46" s="100"/>
      <c r="V46" s="100"/>
      <c r="W46" s="100"/>
      <c r="X46" s="101"/>
      <c r="Y46" s="498" t="s">
        <v>13</v>
      </c>
      <c r="Z46" s="545"/>
      <c r="AA46" s="546"/>
      <c r="AB46" s="483" t="s">
        <v>549</v>
      </c>
      <c r="AC46" s="483"/>
      <c r="AD46" s="483"/>
      <c r="AE46" s="239">
        <v>187</v>
      </c>
      <c r="AF46" s="240"/>
      <c r="AG46" s="240"/>
      <c r="AH46" s="240"/>
      <c r="AI46" s="239">
        <v>219</v>
      </c>
      <c r="AJ46" s="240"/>
      <c r="AK46" s="240"/>
      <c r="AL46" s="240"/>
      <c r="AM46" s="239">
        <v>223</v>
      </c>
      <c r="AN46" s="240"/>
      <c r="AO46" s="240"/>
      <c r="AP46" s="240"/>
      <c r="AQ46" s="360" t="s">
        <v>641</v>
      </c>
      <c r="AR46" s="194"/>
      <c r="AS46" s="194"/>
      <c r="AT46" s="361"/>
      <c r="AU46" s="240"/>
      <c r="AV46" s="240"/>
      <c r="AW46" s="240"/>
      <c r="AX46" s="242"/>
    </row>
    <row r="47" spans="1:50" ht="35.25" customHeight="1">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t="s">
        <v>549</v>
      </c>
      <c r="AC47" s="537"/>
      <c r="AD47" s="537"/>
      <c r="AE47" s="239">
        <v>225</v>
      </c>
      <c r="AF47" s="240"/>
      <c r="AG47" s="240"/>
      <c r="AH47" s="240"/>
      <c r="AI47" s="239">
        <v>225</v>
      </c>
      <c r="AJ47" s="240"/>
      <c r="AK47" s="240"/>
      <c r="AL47" s="240"/>
      <c r="AM47" s="239">
        <v>225</v>
      </c>
      <c r="AN47" s="240"/>
      <c r="AO47" s="240"/>
      <c r="AP47" s="240"/>
      <c r="AQ47" s="360" t="s">
        <v>641</v>
      </c>
      <c r="AR47" s="194"/>
      <c r="AS47" s="194"/>
      <c r="AT47" s="361"/>
      <c r="AU47" s="240">
        <v>225</v>
      </c>
      <c r="AV47" s="240"/>
      <c r="AW47" s="240"/>
      <c r="AX47" s="242"/>
    </row>
    <row r="48" spans="1:50" ht="35.25" customHeight="1">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v>83</v>
      </c>
      <c r="AF48" s="240"/>
      <c r="AG48" s="240"/>
      <c r="AH48" s="240"/>
      <c r="AI48" s="239">
        <v>97</v>
      </c>
      <c r="AJ48" s="240"/>
      <c r="AK48" s="240"/>
      <c r="AL48" s="240"/>
      <c r="AM48" s="239">
        <v>99</v>
      </c>
      <c r="AN48" s="240"/>
      <c r="AO48" s="240"/>
      <c r="AP48" s="240"/>
      <c r="AQ48" s="360" t="s">
        <v>627</v>
      </c>
      <c r="AR48" s="194"/>
      <c r="AS48" s="194"/>
      <c r="AT48" s="361"/>
      <c r="AU48" s="240"/>
      <c r="AV48" s="240"/>
      <c r="AW48" s="240"/>
      <c r="AX48" s="242"/>
    </row>
    <row r="49" spans="1:50" ht="23.25" customHeight="1">
      <c r="A49" s="225" t="s">
        <v>533</v>
      </c>
      <c r="B49" s="226"/>
      <c r="C49" s="226"/>
      <c r="D49" s="226"/>
      <c r="E49" s="226"/>
      <c r="F49" s="227"/>
      <c r="G49" s="231" t="s">
        <v>616</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2" t="s">
        <v>497</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c r="A56" s="225" t="s">
        <v>533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2" t="s">
        <v>497</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c r="A63" s="225" t="s">
        <v>533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498</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493</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496</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523</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523</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524</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505</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522</v>
      </c>
      <c r="X70" s="251"/>
      <c r="Y70" s="256" t="s">
        <v>13</v>
      </c>
      <c r="Z70" s="256"/>
      <c r="AA70" s="257"/>
      <c r="AB70" s="258" t="s">
        <v>523</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523</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524</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3" t="s">
        <v>498</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5"/>
      <c r="AF77" s="916"/>
      <c r="AG77" s="916"/>
      <c r="AH77" s="916"/>
      <c r="AI77" s="915"/>
      <c r="AJ77" s="916"/>
      <c r="AK77" s="916"/>
      <c r="AL77" s="916"/>
      <c r="AM77" s="915"/>
      <c r="AN77" s="916"/>
      <c r="AO77" s="916"/>
      <c r="AP77" s="916"/>
      <c r="AQ77" s="360"/>
      <c r="AR77" s="194"/>
      <c r="AS77" s="194"/>
      <c r="AT77" s="361"/>
      <c r="AU77" s="240"/>
      <c r="AV77" s="240"/>
      <c r="AW77" s="240"/>
      <c r="AX77" s="242"/>
    </row>
    <row r="78" spans="1:50" ht="69.75" hidden="1" customHeight="1">
      <c r="A78" s="358" t="s">
        <v>536</v>
      </c>
      <c r="B78" s="359"/>
      <c r="C78" s="359"/>
      <c r="D78" s="359"/>
      <c r="E78" s="356" t="s">
        <v>463</v>
      </c>
      <c r="F78" s="357"/>
      <c r="G78" s="58" t="s">
        <v>367</v>
      </c>
      <c r="H78" s="602"/>
      <c r="I78" s="603"/>
      <c r="J78" s="603"/>
      <c r="K78" s="603"/>
      <c r="L78" s="603"/>
      <c r="M78" s="603"/>
      <c r="N78" s="603"/>
      <c r="O78" s="604"/>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492</v>
      </c>
      <c r="AP79" s="305"/>
      <c r="AQ79" s="305"/>
      <c r="AR79" s="90" t="s">
        <v>490</v>
      </c>
      <c r="AS79" s="304"/>
      <c r="AT79" s="305"/>
      <c r="AU79" s="305"/>
      <c r="AV79" s="305"/>
      <c r="AW79" s="305"/>
      <c r="AX79" s="972"/>
    </row>
    <row r="80" spans="1:50" ht="18.75" hidden="1" customHeight="1">
      <c r="A80" s="889" t="s">
        <v>267</v>
      </c>
      <c r="B80" s="538" t="s">
        <v>489</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473</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c r="A81" s="890"/>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c r="A82" s="890"/>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c r="A85" s="890"/>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c r="A86" s="890"/>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c r="A87" s="890"/>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c r="A88" s="890"/>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c r="A89" s="890"/>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c r="A90" s="890"/>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c r="A91" s="890"/>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c r="A92" s="890"/>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c r="A93" s="890"/>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c r="A94" s="890"/>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c r="A95" s="890"/>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c r="A96" s="890"/>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c r="A97" s="890"/>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c r="A98" s="890"/>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c r="A99" s="891"/>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c r="A100" s="518" t="s">
        <v>499</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1" t="s">
        <v>500</v>
      </c>
      <c r="AR100" s="332"/>
      <c r="AS100" s="332"/>
      <c r="AT100" s="333"/>
      <c r="AU100" s="331" t="s">
        <v>501</v>
      </c>
      <c r="AV100" s="332"/>
      <c r="AW100" s="332"/>
      <c r="AX100" s="334"/>
    </row>
    <row r="101" spans="1:60" ht="31.5" customHeight="1">
      <c r="A101" s="457"/>
      <c r="B101" s="458"/>
      <c r="C101" s="458"/>
      <c r="D101" s="458"/>
      <c r="E101" s="458"/>
      <c r="F101" s="459"/>
      <c r="G101" s="100" t="s">
        <v>646</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617</v>
      </c>
      <c r="AC101" s="483"/>
      <c r="AD101" s="483"/>
      <c r="AE101" s="239">
        <v>22</v>
      </c>
      <c r="AF101" s="240"/>
      <c r="AG101" s="240"/>
      <c r="AH101" s="241"/>
      <c r="AI101" s="239">
        <v>49</v>
      </c>
      <c r="AJ101" s="240"/>
      <c r="AK101" s="240"/>
      <c r="AL101" s="241"/>
      <c r="AM101" s="239">
        <v>41</v>
      </c>
      <c r="AN101" s="240"/>
      <c r="AO101" s="240"/>
      <c r="AP101" s="241"/>
      <c r="AQ101" s="239"/>
      <c r="AR101" s="240"/>
      <c r="AS101" s="240"/>
      <c r="AT101" s="241"/>
      <c r="AU101" s="239"/>
      <c r="AV101" s="240"/>
      <c r="AW101" s="240"/>
      <c r="AX101" s="241"/>
    </row>
    <row r="102" spans="1:60" ht="31.5" customHeight="1">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617</v>
      </c>
      <c r="AC102" s="483"/>
      <c r="AD102" s="483"/>
      <c r="AE102" s="453">
        <v>20</v>
      </c>
      <c r="AF102" s="453"/>
      <c r="AG102" s="453"/>
      <c r="AH102" s="453"/>
      <c r="AI102" s="453">
        <v>40</v>
      </c>
      <c r="AJ102" s="453"/>
      <c r="AK102" s="453"/>
      <c r="AL102" s="453"/>
      <c r="AM102" s="453">
        <v>37</v>
      </c>
      <c r="AN102" s="453"/>
      <c r="AO102" s="453"/>
      <c r="AP102" s="453"/>
      <c r="AQ102" s="237">
        <v>41</v>
      </c>
      <c r="AR102" s="238"/>
      <c r="AS102" s="238"/>
      <c r="AT102" s="335"/>
      <c r="AU102" s="237"/>
      <c r="AV102" s="238"/>
      <c r="AW102" s="238"/>
      <c r="AX102" s="335"/>
    </row>
    <row r="103" spans="1:60" ht="31.5" customHeight="1">
      <c r="A103" s="454" t="s">
        <v>499</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500</v>
      </c>
      <c r="AR103" s="311"/>
      <c r="AS103" s="311"/>
      <c r="AT103" s="336"/>
      <c r="AU103" s="310" t="s">
        <v>501</v>
      </c>
      <c r="AV103" s="311"/>
      <c r="AW103" s="311"/>
      <c r="AX103" s="312"/>
    </row>
    <row r="104" spans="1:60" ht="30.75" customHeight="1">
      <c r="A104" s="457"/>
      <c r="B104" s="458"/>
      <c r="C104" s="458"/>
      <c r="D104" s="458"/>
      <c r="E104" s="458"/>
      <c r="F104" s="459"/>
      <c r="G104" s="100" t="s">
        <v>647</v>
      </c>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t="s">
        <v>617</v>
      </c>
      <c r="AC104" s="558"/>
      <c r="AD104" s="559"/>
      <c r="AE104" s="453">
        <v>517</v>
      </c>
      <c r="AF104" s="453"/>
      <c r="AG104" s="453"/>
      <c r="AH104" s="453"/>
      <c r="AI104" s="453">
        <v>525</v>
      </c>
      <c r="AJ104" s="453"/>
      <c r="AK104" s="453"/>
      <c r="AL104" s="453"/>
      <c r="AM104" s="453">
        <v>496</v>
      </c>
      <c r="AN104" s="453"/>
      <c r="AO104" s="453"/>
      <c r="AP104" s="453"/>
      <c r="AQ104" s="239"/>
      <c r="AR104" s="240"/>
      <c r="AS104" s="240"/>
      <c r="AT104" s="241"/>
      <c r="AU104" s="239"/>
      <c r="AV104" s="240"/>
      <c r="AW104" s="240"/>
      <c r="AX104" s="241"/>
    </row>
    <row r="105" spans="1:60" ht="30.75" customHeight="1">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t="s">
        <v>617</v>
      </c>
      <c r="AC105" s="496"/>
      <c r="AD105" s="497"/>
      <c r="AE105" s="453">
        <v>511</v>
      </c>
      <c r="AF105" s="453"/>
      <c r="AG105" s="453"/>
      <c r="AH105" s="453"/>
      <c r="AI105" s="453">
        <v>435</v>
      </c>
      <c r="AJ105" s="453"/>
      <c r="AK105" s="453"/>
      <c r="AL105" s="453"/>
      <c r="AM105" s="453">
        <v>349</v>
      </c>
      <c r="AN105" s="453"/>
      <c r="AO105" s="453"/>
      <c r="AP105" s="453"/>
      <c r="AQ105" s="239">
        <v>394</v>
      </c>
      <c r="AR105" s="240"/>
      <c r="AS105" s="240"/>
      <c r="AT105" s="241"/>
      <c r="AU105" s="237"/>
      <c r="AV105" s="238"/>
      <c r="AW105" s="238"/>
      <c r="AX105" s="335"/>
    </row>
    <row r="106" spans="1:60" ht="31.5" hidden="1" customHeight="1">
      <c r="A106" s="454" t="s">
        <v>499</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500</v>
      </c>
      <c r="AR106" s="311"/>
      <c r="AS106" s="311"/>
      <c r="AT106" s="336"/>
      <c r="AU106" s="310" t="s">
        <v>501</v>
      </c>
      <c r="AV106" s="311"/>
      <c r="AW106" s="311"/>
      <c r="AX106" s="312"/>
    </row>
    <row r="107" spans="1:60" ht="23.25" hidden="1" customHeight="1">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c r="A109" s="454" t="s">
        <v>499</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500</v>
      </c>
      <c r="AR109" s="311"/>
      <c r="AS109" s="311"/>
      <c r="AT109" s="336"/>
      <c r="AU109" s="310" t="s">
        <v>501</v>
      </c>
      <c r="AV109" s="311"/>
      <c r="AW109" s="311"/>
      <c r="AX109" s="312"/>
    </row>
    <row r="110" spans="1:60" ht="23.25" hidden="1" customHeight="1">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c r="A112" s="454" t="s">
        <v>499</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8" t="s">
        <v>500</v>
      </c>
      <c r="AR112" s="949"/>
      <c r="AS112" s="949"/>
      <c r="AT112" s="950"/>
      <c r="AU112" s="310" t="s">
        <v>501</v>
      </c>
      <c r="AV112" s="311"/>
      <c r="AW112" s="311"/>
      <c r="AX112" s="312"/>
    </row>
    <row r="113" spans="1:50" ht="23.25" hidden="1" customHeight="1">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474</v>
      </c>
      <c r="AR115" s="552"/>
      <c r="AS115" s="552"/>
      <c r="AT115" s="552"/>
      <c r="AU115" s="552"/>
      <c r="AV115" s="552"/>
      <c r="AW115" s="552"/>
      <c r="AX115" s="553"/>
    </row>
    <row r="116" spans="1:50" ht="23.25" customHeight="1">
      <c r="A116" s="474"/>
      <c r="B116" s="475"/>
      <c r="C116" s="475"/>
      <c r="D116" s="475"/>
      <c r="E116" s="475"/>
      <c r="F116" s="476"/>
      <c r="G116" s="425" t="s">
        <v>648</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618</v>
      </c>
      <c r="AC116" s="485"/>
      <c r="AD116" s="486"/>
      <c r="AE116" s="453">
        <v>665</v>
      </c>
      <c r="AF116" s="453"/>
      <c r="AG116" s="453"/>
      <c r="AH116" s="453"/>
      <c r="AI116" s="453">
        <v>1292</v>
      </c>
      <c r="AJ116" s="453"/>
      <c r="AK116" s="453"/>
      <c r="AL116" s="453"/>
      <c r="AM116" s="453">
        <v>1236</v>
      </c>
      <c r="AN116" s="453"/>
      <c r="AO116" s="453"/>
      <c r="AP116" s="453"/>
      <c r="AQ116" s="239">
        <v>1534</v>
      </c>
      <c r="AR116" s="240"/>
      <c r="AS116" s="240"/>
      <c r="AT116" s="240"/>
      <c r="AU116" s="240"/>
      <c r="AV116" s="240"/>
      <c r="AW116" s="240"/>
      <c r="AX116" s="242"/>
    </row>
    <row r="117" spans="1:50" ht="46.5" customHeight="1">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623</v>
      </c>
      <c r="AC117" s="500"/>
      <c r="AD117" s="501"/>
      <c r="AE117" s="549" t="s">
        <v>624</v>
      </c>
      <c r="AF117" s="549"/>
      <c r="AG117" s="549"/>
      <c r="AH117" s="549"/>
      <c r="AI117" s="549" t="s">
        <v>622</v>
      </c>
      <c r="AJ117" s="549"/>
      <c r="AK117" s="549"/>
      <c r="AL117" s="549"/>
      <c r="AM117" s="549" t="s">
        <v>649</v>
      </c>
      <c r="AN117" s="549"/>
      <c r="AO117" s="549"/>
      <c r="AP117" s="549"/>
      <c r="AQ117" s="549" t="s">
        <v>625</v>
      </c>
      <c r="AR117" s="549"/>
      <c r="AS117" s="549"/>
      <c r="AT117" s="549"/>
      <c r="AU117" s="549"/>
      <c r="AV117" s="549"/>
      <c r="AW117" s="549"/>
      <c r="AX117" s="550"/>
    </row>
    <row r="118" spans="1:50" ht="23.25" customHeight="1">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474</v>
      </c>
      <c r="AR118" s="552"/>
      <c r="AS118" s="552"/>
      <c r="AT118" s="552"/>
      <c r="AU118" s="552"/>
      <c r="AV118" s="552"/>
      <c r="AW118" s="552"/>
      <c r="AX118" s="553"/>
    </row>
    <row r="119" spans="1:50" ht="23.25" customHeight="1">
      <c r="A119" s="474"/>
      <c r="B119" s="475"/>
      <c r="C119" s="475"/>
      <c r="D119" s="475"/>
      <c r="E119" s="475"/>
      <c r="F119" s="476"/>
      <c r="G119" s="425" t="s">
        <v>686</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t="s">
        <v>618</v>
      </c>
      <c r="AC119" s="485"/>
      <c r="AD119" s="486"/>
      <c r="AE119" s="453">
        <v>1385</v>
      </c>
      <c r="AF119" s="453"/>
      <c r="AG119" s="453"/>
      <c r="AH119" s="453"/>
      <c r="AI119" s="453">
        <v>1732</v>
      </c>
      <c r="AJ119" s="453"/>
      <c r="AK119" s="453"/>
      <c r="AL119" s="453"/>
      <c r="AM119" s="453">
        <v>1340</v>
      </c>
      <c r="AN119" s="453"/>
      <c r="AO119" s="453"/>
      <c r="AP119" s="453"/>
      <c r="AQ119" s="453">
        <v>1977</v>
      </c>
      <c r="AR119" s="453"/>
      <c r="AS119" s="453"/>
      <c r="AT119" s="453"/>
      <c r="AU119" s="453"/>
      <c r="AV119" s="453"/>
      <c r="AW119" s="453"/>
      <c r="AX119" s="567"/>
    </row>
    <row r="120" spans="1:50" ht="46.5" customHeight="1" thickBot="1">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619</v>
      </c>
      <c r="AC120" s="500"/>
      <c r="AD120" s="501"/>
      <c r="AE120" s="549" t="s">
        <v>620</v>
      </c>
      <c r="AF120" s="549"/>
      <c r="AG120" s="549"/>
      <c r="AH120" s="549"/>
      <c r="AI120" s="549" t="s">
        <v>621</v>
      </c>
      <c r="AJ120" s="549"/>
      <c r="AK120" s="549"/>
      <c r="AL120" s="549"/>
      <c r="AM120" s="549" t="s">
        <v>685</v>
      </c>
      <c r="AN120" s="549"/>
      <c r="AO120" s="549"/>
      <c r="AP120" s="549"/>
      <c r="AQ120" s="549" t="s">
        <v>626</v>
      </c>
      <c r="AR120" s="549"/>
      <c r="AS120" s="549"/>
      <c r="AT120" s="549"/>
      <c r="AU120" s="549"/>
      <c r="AV120" s="549"/>
      <c r="AW120" s="549"/>
      <c r="AX120" s="550"/>
    </row>
    <row r="121" spans="1:50" ht="23.25" hidden="1" customHeight="1">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474</v>
      </c>
      <c r="AR121" s="552"/>
      <c r="AS121" s="552"/>
      <c r="AT121" s="552"/>
      <c r="AU121" s="552"/>
      <c r="AV121" s="552"/>
      <c r="AW121" s="552"/>
      <c r="AX121" s="553"/>
    </row>
    <row r="122" spans="1:50" ht="23.25" hidden="1" customHeight="1">
      <c r="A122" s="474"/>
      <c r="B122" s="475"/>
      <c r="C122" s="475"/>
      <c r="D122" s="475"/>
      <c r="E122" s="475"/>
      <c r="F122" s="476"/>
      <c r="G122" s="425" t="s">
        <v>510</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511</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474</v>
      </c>
      <c r="AR124" s="552"/>
      <c r="AS124" s="552"/>
      <c r="AT124" s="552"/>
      <c r="AU124" s="552"/>
      <c r="AV124" s="552"/>
      <c r="AW124" s="552"/>
      <c r="AX124" s="553"/>
    </row>
    <row r="125" spans="1:50" ht="23.25" hidden="1" customHeight="1">
      <c r="A125" s="474"/>
      <c r="B125" s="475"/>
      <c r="C125" s="475"/>
      <c r="D125" s="475"/>
      <c r="E125" s="475"/>
      <c r="F125" s="476"/>
      <c r="G125" s="425" t="s">
        <v>510</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5"/>
      <c r="Y126" s="498" t="s">
        <v>50</v>
      </c>
      <c r="Z126" s="481"/>
      <c r="AA126" s="482"/>
      <c r="AB126" s="499" t="s">
        <v>509</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358</v>
      </c>
      <c r="AF127" s="421"/>
      <c r="AG127" s="421"/>
      <c r="AH127" s="422"/>
      <c r="AI127" s="420" t="s">
        <v>359</v>
      </c>
      <c r="AJ127" s="421"/>
      <c r="AK127" s="421"/>
      <c r="AL127" s="422"/>
      <c r="AM127" s="420" t="s">
        <v>365</v>
      </c>
      <c r="AN127" s="421"/>
      <c r="AO127" s="421"/>
      <c r="AP127" s="422"/>
      <c r="AQ127" s="551" t="s">
        <v>474</v>
      </c>
      <c r="AR127" s="552"/>
      <c r="AS127" s="552"/>
      <c r="AT127" s="552"/>
      <c r="AU127" s="552"/>
      <c r="AV127" s="552"/>
      <c r="AW127" s="552"/>
      <c r="AX127" s="553"/>
    </row>
    <row r="128" spans="1:50" ht="23.25" hidden="1" customHeight="1">
      <c r="A128" s="474"/>
      <c r="B128" s="475"/>
      <c r="C128" s="475"/>
      <c r="D128" s="475"/>
      <c r="E128" s="475"/>
      <c r="F128" s="476"/>
      <c r="G128" s="425" t="s">
        <v>510</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509</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c r="A130" s="143" t="s">
        <v>371</v>
      </c>
      <c r="B130" s="138"/>
      <c r="C130" s="137" t="s">
        <v>368</v>
      </c>
      <c r="D130" s="138"/>
      <c r="E130" s="202" t="s">
        <v>401</v>
      </c>
      <c r="F130" s="203"/>
      <c r="G130" s="204" t="s">
        <v>551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552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544</v>
      </c>
      <c r="AR133" s="186"/>
      <c r="AS133" s="131" t="s">
        <v>357</v>
      </c>
      <c r="AT133" s="132"/>
      <c r="AU133" s="187">
        <v>29</v>
      </c>
      <c r="AV133" s="187"/>
      <c r="AW133" s="131" t="s">
        <v>301</v>
      </c>
      <c r="AX133" s="170"/>
    </row>
    <row r="134" spans="1:50" ht="39.75" customHeight="1">
      <c r="A134" s="144"/>
      <c r="B134" s="140"/>
      <c r="C134" s="139"/>
      <c r="D134" s="140"/>
      <c r="E134" s="139"/>
      <c r="F134" s="213"/>
      <c r="G134" s="99" t="s">
        <v>548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549</v>
      </c>
      <c r="AC134" s="192"/>
      <c r="AD134" s="192"/>
      <c r="AE134" s="193">
        <v>1875</v>
      </c>
      <c r="AF134" s="194"/>
      <c r="AG134" s="194"/>
      <c r="AH134" s="194"/>
      <c r="AI134" s="193">
        <v>1915</v>
      </c>
      <c r="AJ134" s="194"/>
      <c r="AK134" s="194"/>
      <c r="AL134" s="194"/>
      <c r="AM134" s="193">
        <v>1927</v>
      </c>
      <c r="AN134" s="194"/>
      <c r="AO134" s="194"/>
      <c r="AP134" s="194"/>
      <c r="AQ134" s="193" t="s">
        <v>544</v>
      </c>
      <c r="AR134" s="194"/>
      <c r="AS134" s="194"/>
      <c r="AT134" s="194"/>
      <c r="AU134" s="193" t="s">
        <v>544</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549</v>
      </c>
      <c r="AC135" s="200"/>
      <c r="AD135" s="200"/>
      <c r="AE135" s="193">
        <v>2000</v>
      </c>
      <c r="AF135" s="194"/>
      <c r="AG135" s="194"/>
      <c r="AH135" s="194"/>
      <c r="AI135" s="193">
        <v>2000</v>
      </c>
      <c r="AJ135" s="194"/>
      <c r="AK135" s="194"/>
      <c r="AL135" s="194"/>
      <c r="AM135" s="193">
        <v>2000</v>
      </c>
      <c r="AN135" s="194"/>
      <c r="AO135" s="194"/>
      <c r="AP135" s="194"/>
      <c r="AQ135" s="193" t="s">
        <v>544</v>
      </c>
      <c r="AR135" s="194"/>
      <c r="AS135" s="194"/>
      <c r="AT135" s="194"/>
      <c r="AU135" s="193">
        <v>2000</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482</v>
      </c>
      <c r="R152" s="128"/>
      <c r="S152" s="128"/>
      <c r="T152" s="128"/>
      <c r="U152" s="128"/>
      <c r="V152" s="128"/>
      <c r="W152" s="128"/>
      <c r="X152" s="128"/>
      <c r="Y152" s="128"/>
      <c r="Z152" s="128"/>
      <c r="AA152" s="128"/>
      <c r="AB152" s="127" t="s">
        <v>483</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482</v>
      </c>
      <c r="R159" s="128"/>
      <c r="S159" s="128"/>
      <c r="T159" s="128"/>
      <c r="U159" s="128"/>
      <c r="V159" s="128"/>
      <c r="W159" s="128"/>
      <c r="X159" s="128"/>
      <c r="Y159" s="128"/>
      <c r="Z159" s="128"/>
      <c r="AA159" s="128"/>
      <c r="AB159" s="127" t="s">
        <v>483</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482</v>
      </c>
      <c r="R166" s="128"/>
      <c r="S166" s="128"/>
      <c r="T166" s="128"/>
      <c r="U166" s="128"/>
      <c r="V166" s="128"/>
      <c r="W166" s="128"/>
      <c r="X166" s="128"/>
      <c r="Y166" s="128"/>
      <c r="Z166" s="128"/>
      <c r="AA166" s="128"/>
      <c r="AB166" s="127" t="s">
        <v>483</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482</v>
      </c>
      <c r="R173" s="128"/>
      <c r="S173" s="128"/>
      <c r="T173" s="128"/>
      <c r="U173" s="128"/>
      <c r="V173" s="128"/>
      <c r="W173" s="128"/>
      <c r="X173" s="128"/>
      <c r="Y173" s="128"/>
      <c r="Z173" s="128"/>
      <c r="AA173" s="128"/>
      <c r="AB173" s="127" t="s">
        <v>483</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482</v>
      </c>
      <c r="R180" s="128"/>
      <c r="S180" s="128"/>
      <c r="T180" s="128"/>
      <c r="U180" s="128"/>
      <c r="V180" s="128"/>
      <c r="W180" s="128"/>
      <c r="X180" s="128"/>
      <c r="Y180" s="128"/>
      <c r="Z180" s="128"/>
      <c r="AA180" s="128"/>
      <c r="AB180" s="127" t="s">
        <v>483</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628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482</v>
      </c>
      <c r="R212" s="128"/>
      <c r="S212" s="128"/>
      <c r="T212" s="128"/>
      <c r="U212" s="128"/>
      <c r="V212" s="128"/>
      <c r="W212" s="128"/>
      <c r="X212" s="128"/>
      <c r="Y212" s="128"/>
      <c r="Z212" s="128"/>
      <c r="AA212" s="128"/>
      <c r="AB212" s="127" t="s">
        <v>483</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482</v>
      </c>
      <c r="R219" s="128"/>
      <c r="S219" s="128"/>
      <c r="T219" s="128"/>
      <c r="U219" s="128"/>
      <c r="V219" s="128"/>
      <c r="W219" s="128"/>
      <c r="X219" s="128"/>
      <c r="Y219" s="128"/>
      <c r="Z219" s="128"/>
      <c r="AA219" s="128"/>
      <c r="AB219" s="127" t="s">
        <v>483</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482</v>
      </c>
      <c r="R226" s="128"/>
      <c r="S226" s="128"/>
      <c r="T226" s="128"/>
      <c r="U226" s="128"/>
      <c r="V226" s="128"/>
      <c r="W226" s="128"/>
      <c r="X226" s="128"/>
      <c r="Y226" s="128"/>
      <c r="Z226" s="128"/>
      <c r="AA226" s="128"/>
      <c r="AB226" s="127" t="s">
        <v>483</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482</v>
      </c>
      <c r="R233" s="128"/>
      <c r="S233" s="128"/>
      <c r="T233" s="128"/>
      <c r="U233" s="128"/>
      <c r="V233" s="128"/>
      <c r="W233" s="128"/>
      <c r="X233" s="128"/>
      <c r="Y233" s="128"/>
      <c r="Z233" s="128"/>
      <c r="AA233" s="128"/>
      <c r="AB233" s="127" t="s">
        <v>483</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482</v>
      </c>
      <c r="R240" s="128"/>
      <c r="S240" s="128"/>
      <c r="T240" s="128"/>
      <c r="U240" s="128"/>
      <c r="V240" s="128"/>
      <c r="W240" s="128"/>
      <c r="X240" s="128"/>
      <c r="Y240" s="128"/>
      <c r="Z240" s="128"/>
      <c r="AA240" s="128"/>
      <c r="AB240" s="127" t="s">
        <v>483</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482</v>
      </c>
      <c r="R272" s="128"/>
      <c r="S272" s="128"/>
      <c r="T272" s="128"/>
      <c r="U272" s="128"/>
      <c r="V272" s="128"/>
      <c r="W272" s="128"/>
      <c r="X272" s="128"/>
      <c r="Y272" s="128"/>
      <c r="Z272" s="128"/>
      <c r="AA272" s="128"/>
      <c r="AB272" s="127" t="s">
        <v>483</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482</v>
      </c>
      <c r="R279" s="128"/>
      <c r="S279" s="128"/>
      <c r="T279" s="128"/>
      <c r="U279" s="128"/>
      <c r="V279" s="128"/>
      <c r="W279" s="128"/>
      <c r="X279" s="128"/>
      <c r="Y279" s="128"/>
      <c r="Z279" s="128"/>
      <c r="AA279" s="128"/>
      <c r="AB279" s="127" t="s">
        <v>483</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482</v>
      </c>
      <c r="R286" s="128"/>
      <c r="S286" s="128"/>
      <c r="T286" s="128"/>
      <c r="U286" s="128"/>
      <c r="V286" s="128"/>
      <c r="W286" s="128"/>
      <c r="X286" s="128"/>
      <c r="Y286" s="128"/>
      <c r="Z286" s="128"/>
      <c r="AA286" s="128"/>
      <c r="AB286" s="127" t="s">
        <v>483</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482</v>
      </c>
      <c r="R293" s="128"/>
      <c r="S293" s="128"/>
      <c r="T293" s="128"/>
      <c r="U293" s="128"/>
      <c r="V293" s="128"/>
      <c r="W293" s="128"/>
      <c r="X293" s="128"/>
      <c r="Y293" s="128"/>
      <c r="Z293" s="128"/>
      <c r="AA293" s="128"/>
      <c r="AB293" s="127" t="s">
        <v>483</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482</v>
      </c>
      <c r="R300" s="128"/>
      <c r="S300" s="128"/>
      <c r="T300" s="128"/>
      <c r="U300" s="128"/>
      <c r="V300" s="128"/>
      <c r="W300" s="128"/>
      <c r="X300" s="128"/>
      <c r="Y300" s="128"/>
      <c r="Z300" s="128"/>
      <c r="AA300" s="128"/>
      <c r="AB300" s="127" t="s">
        <v>483</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482</v>
      </c>
      <c r="R332" s="128"/>
      <c r="S332" s="128"/>
      <c r="T332" s="128"/>
      <c r="U332" s="128"/>
      <c r="V332" s="128"/>
      <c r="W332" s="128"/>
      <c r="X332" s="128"/>
      <c r="Y332" s="128"/>
      <c r="Z332" s="128"/>
      <c r="AA332" s="128"/>
      <c r="AB332" s="127" t="s">
        <v>483</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482</v>
      </c>
      <c r="R339" s="128"/>
      <c r="S339" s="128"/>
      <c r="T339" s="128"/>
      <c r="U339" s="128"/>
      <c r="V339" s="128"/>
      <c r="W339" s="128"/>
      <c r="X339" s="128"/>
      <c r="Y339" s="128"/>
      <c r="Z339" s="128"/>
      <c r="AA339" s="128"/>
      <c r="AB339" s="127" t="s">
        <v>483</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482</v>
      </c>
      <c r="R346" s="128"/>
      <c r="S346" s="128"/>
      <c r="T346" s="128"/>
      <c r="U346" s="128"/>
      <c r="V346" s="128"/>
      <c r="W346" s="128"/>
      <c r="X346" s="128"/>
      <c r="Y346" s="128"/>
      <c r="Z346" s="128"/>
      <c r="AA346" s="128"/>
      <c r="AB346" s="127" t="s">
        <v>483</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482</v>
      </c>
      <c r="R353" s="128"/>
      <c r="S353" s="128"/>
      <c r="T353" s="128"/>
      <c r="U353" s="128"/>
      <c r="V353" s="128"/>
      <c r="W353" s="128"/>
      <c r="X353" s="128"/>
      <c r="Y353" s="128"/>
      <c r="Z353" s="128"/>
      <c r="AA353" s="128"/>
      <c r="AB353" s="127" t="s">
        <v>483</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482</v>
      </c>
      <c r="R360" s="128"/>
      <c r="S360" s="128"/>
      <c r="T360" s="128"/>
      <c r="U360" s="128"/>
      <c r="V360" s="128"/>
      <c r="W360" s="128"/>
      <c r="X360" s="128"/>
      <c r="Y360" s="128"/>
      <c r="Z360" s="128"/>
      <c r="AA360" s="128"/>
      <c r="AB360" s="127" t="s">
        <v>483</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482</v>
      </c>
      <c r="R392" s="128"/>
      <c r="S392" s="128"/>
      <c r="T392" s="128"/>
      <c r="U392" s="128"/>
      <c r="V392" s="128"/>
      <c r="W392" s="128"/>
      <c r="X392" s="128"/>
      <c r="Y392" s="128"/>
      <c r="Z392" s="128"/>
      <c r="AA392" s="128"/>
      <c r="AB392" s="127" t="s">
        <v>483</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482</v>
      </c>
      <c r="R399" s="128"/>
      <c r="S399" s="128"/>
      <c r="T399" s="128"/>
      <c r="U399" s="128"/>
      <c r="V399" s="128"/>
      <c r="W399" s="128"/>
      <c r="X399" s="128"/>
      <c r="Y399" s="128"/>
      <c r="Z399" s="128"/>
      <c r="AA399" s="128"/>
      <c r="AB399" s="127" t="s">
        <v>483</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482</v>
      </c>
      <c r="R406" s="128"/>
      <c r="S406" s="128"/>
      <c r="T406" s="128"/>
      <c r="U406" s="128"/>
      <c r="V406" s="128"/>
      <c r="W406" s="128"/>
      <c r="X406" s="128"/>
      <c r="Y406" s="128"/>
      <c r="Z406" s="128"/>
      <c r="AA406" s="128"/>
      <c r="AB406" s="127" t="s">
        <v>483</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482</v>
      </c>
      <c r="R413" s="128"/>
      <c r="S413" s="128"/>
      <c r="T413" s="128"/>
      <c r="U413" s="128"/>
      <c r="V413" s="128"/>
      <c r="W413" s="128"/>
      <c r="X413" s="128"/>
      <c r="Y413" s="128"/>
      <c r="Z413" s="128"/>
      <c r="AA413" s="128"/>
      <c r="AB413" s="127" t="s">
        <v>483</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482</v>
      </c>
      <c r="R420" s="128"/>
      <c r="S420" s="128"/>
      <c r="T420" s="128"/>
      <c r="U420" s="128"/>
      <c r="V420" s="128"/>
      <c r="W420" s="128"/>
      <c r="X420" s="128"/>
      <c r="Y420" s="128"/>
      <c r="Z420" s="128"/>
      <c r="AA420" s="128"/>
      <c r="AB420" s="127" t="s">
        <v>483</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56"/>
      <c r="E430" s="207" t="s">
        <v>390</v>
      </c>
      <c r="F430" s="208"/>
      <c r="G430" s="923" t="s">
        <v>386</v>
      </c>
      <c r="H430" s="121"/>
      <c r="I430" s="121"/>
      <c r="J430" s="924"/>
      <c r="K430" s="925"/>
      <c r="L430" s="925"/>
      <c r="M430" s="925"/>
      <c r="N430" s="925"/>
      <c r="O430" s="925"/>
      <c r="P430" s="925"/>
      <c r="Q430" s="925"/>
      <c r="R430" s="925"/>
      <c r="S430" s="925"/>
      <c r="T430" s="92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customHeight="1">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471</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customHeight="1">
      <c r="A433" s="144"/>
      <c r="B433" s="140"/>
      <c r="C433" s="139"/>
      <c r="D433" s="140"/>
      <c r="E433" s="362"/>
      <c r="F433" s="363"/>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customHeight="1">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customHeight="1">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471</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471</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471</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471</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471</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customHeight="1">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customHeight="1">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customHeight="1">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471</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471</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471</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471</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471</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471</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471</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471</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471</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471</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471</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471</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471</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471</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471</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471</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471</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471</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471</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471</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471</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471</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471</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471</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471</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471</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471</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471</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471</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471</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471</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471</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471</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471</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471</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471</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471</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471</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471</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471</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471</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471</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471</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471</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55.5" customHeight="1">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545</v>
      </c>
      <c r="AE702" s="369"/>
      <c r="AF702" s="369"/>
      <c r="AG702" s="411" t="s">
        <v>553</v>
      </c>
      <c r="AH702" s="412"/>
      <c r="AI702" s="412"/>
      <c r="AJ702" s="412"/>
      <c r="AK702" s="412"/>
      <c r="AL702" s="412"/>
      <c r="AM702" s="412"/>
      <c r="AN702" s="412"/>
      <c r="AO702" s="412"/>
      <c r="AP702" s="412"/>
      <c r="AQ702" s="412"/>
      <c r="AR702" s="412"/>
      <c r="AS702" s="412"/>
      <c r="AT702" s="412"/>
      <c r="AU702" s="412"/>
      <c r="AV702" s="412"/>
      <c r="AW702" s="412"/>
      <c r="AX702" s="413"/>
    </row>
    <row r="703" spans="1:50" ht="55.5" customHeight="1">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545</v>
      </c>
      <c r="AE703" s="349"/>
      <c r="AF703" s="349"/>
      <c r="AG703" s="117" t="s">
        <v>631</v>
      </c>
      <c r="AH703" s="118"/>
      <c r="AI703" s="118"/>
      <c r="AJ703" s="118"/>
      <c r="AK703" s="118"/>
      <c r="AL703" s="118"/>
      <c r="AM703" s="118"/>
      <c r="AN703" s="118"/>
      <c r="AO703" s="118"/>
      <c r="AP703" s="118"/>
      <c r="AQ703" s="118"/>
      <c r="AR703" s="118"/>
      <c r="AS703" s="118"/>
      <c r="AT703" s="118"/>
      <c r="AU703" s="118"/>
      <c r="AV703" s="118"/>
      <c r="AW703" s="118"/>
      <c r="AX703" s="119"/>
    </row>
    <row r="704" spans="1:50" ht="84.75" customHeight="1">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545</v>
      </c>
      <c r="AE704" s="808"/>
      <c r="AF704" s="808"/>
      <c r="AG704" s="134" t="s">
        <v>637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638</v>
      </c>
      <c r="AE705" s="739"/>
      <c r="AF705" s="739"/>
      <c r="AG705" s="123" t="s">
        <v>554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8"/>
      <c r="B706" s="669"/>
      <c r="C706" s="819"/>
      <c r="D706" s="820"/>
      <c r="E706" s="755" t="s">
        <v>534</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555</v>
      </c>
      <c r="AE706" s="349"/>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555</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94.5" customHeight="1">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545</v>
      </c>
      <c r="AE708" s="629"/>
      <c r="AF708" s="629"/>
      <c r="AG708" s="767" t="s">
        <v>634</v>
      </c>
      <c r="AH708" s="768"/>
      <c r="AI708" s="768"/>
      <c r="AJ708" s="768"/>
      <c r="AK708" s="768"/>
      <c r="AL708" s="768"/>
      <c r="AM708" s="768"/>
      <c r="AN708" s="768"/>
      <c r="AO708" s="768"/>
      <c r="AP708" s="768"/>
      <c r="AQ708" s="768"/>
      <c r="AR708" s="768"/>
      <c r="AS708" s="768"/>
      <c r="AT708" s="768"/>
      <c r="AU708" s="768"/>
      <c r="AV708" s="768"/>
      <c r="AW708" s="768"/>
      <c r="AX708" s="769"/>
    </row>
    <row r="709" spans="1:50" ht="84" customHeight="1">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545</v>
      </c>
      <c r="AE709" s="349"/>
      <c r="AF709" s="349"/>
      <c r="AG709" s="117" t="s">
        <v>650</v>
      </c>
      <c r="AH709" s="118"/>
      <c r="AI709" s="118"/>
      <c r="AJ709" s="118"/>
      <c r="AK709" s="118"/>
      <c r="AL709" s="118"/>
      <c r="AM709" s="118"/>
      <c r="AN709" s="118"/>
      <c r="AO709" s="118"/>
      <c r="AP709" s="118"/>
      <c r="AQ709" s="118"/>
      <c r="AR709" s="118"/>
      <c r="AS709" s="118"/>
      <c r="AT709" s="118"/>
      <c r="AU709" s="118"/>
      <c r="AV709" s="118"/>
      <c r="AW709" s="118"/>
      <c r="AX709" s="119"/>
    </row>
    <row r="710" spans="1:50" ht="69.75" customHeight="1">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545</v>
      </c>
      <c r="AE710" s="349"/>
      <c r="AF710" s="349"/>
      <c r="AG710" s="117" t="s">
        <v>636</v>
      </c>
      <c r="AH710" s="118"/>
      <c r="AI710" s="118"/>
      <c r="AJ710" s="118"/>
      <c r="AK710" s="118"/>
      <c r="AL710" s="118"/>
      <c r="AM710" s="118"/>
      <c r="AN710" s="118"/>
      <c r="AO710" s="118"/>
      <c r="AP710" s="118"/>
      <c r="AQ710" s="118"/>
      <c r="AR710" s="118"/>
      <c r="AS710" s="118"/>
      <c r="AT710" s="118"/>
      <c r="AU710" s="118"/>
      <c r="AV710" s="118"/>
      <c r="AW710" s="118"/>
      <c r="AX710" s="119"/>
    </row>
    <row r="711" spans="1:50" ht="36.75" customHeight="1">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545</v>
      </c>
      <c r="AE711" s="349"/>
      <c r="AF711" s="349"/>
      <c r="AG711" s="117" t="s">
        <v>556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8"/>
      <c r="B712" s="670"/>
      <c r="C712" s="423" t="s">
        <v>494</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545</v>
      </c>
      <c r="AE712" s="808"/>
      <c r="AF712" s="808"/>
      <c r="AG712" s="835" t="s">
        <v>639</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c r="A713" s="668"/>
      <c r="B713" s="670"/>
      <c r="C713" s="973" t="s">
        <v>495</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8" t="s">
        <v>545</v>
      </c>
      <c r="AE713" s="349"/>
      <c r="AF713" s="685"/>
      <c r="AG713" s="117" t="s">
        <v>557</v>
      </c>
      <c r="AH713" s="118"/>
      <c r="AI713" s="118"/>
      <c r="AJ713" s="118"/>
      <c r="AK713" s="118"/>
      <c r="AL713" s="118"/>
      <c r="AM713" s="118"/>
      <c r="AN713" s="118"/>
      <c r="AO713" s="118"/>
      <c r="AP713" s="118"/>
      <c r="AQ713" s="118"/>
      <c r="AR713" s="118"/>
      <c r="AS713" s="118"/>
      <c r="AT713" s="118"/>
      <c r="AU713" s="118"/>
      <c r="AV713" s="118"/>
      <c r="AW713" s="118"/>
      <c r="AX713" s="119"/>
    </row>
    <row r="714" spans="1:50" ht="69.75" customHeight="1">
      <c r="A714" s="671"/>
      <c r="B714" s="672"/>
      <c r="C714" s="673" t="s">
        <v>459</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545</v>
      </c>
      <c r="AE714" s="833"/>
      <c r="AF714" s="834"/>
      <c r="AG714" s="761" t="s">
        <v>635</v>
      </c>
      <c r="AH714" s="762"/>
      <c r="AI714" s="762"/>
      <c r="AJ714" s="762"/>
      <c r="AK714" s="762"/>
      <c r="AL714" s="762"/>
      <c r="AM714" s="762"/>
      <c r="AN714" s="762"/>
      <c r="AO714" s="762"/>
      <c r="AP714" s="762"/>
      <c r="AQ714" s="762"/>
      <c r="AR714" s="762"/>
      <c r="AS714" s="762"/>
      <c r="AT714" s="762"/>
      <c r="AU714" s="762"/>
      <c r="AV714" s="762"/>
      <c r="AW714" s="762"/>
      <c r="AX714" s="763"/>
    </row>
    <row r="715" spans="1:50" ht="60.75" customHeight="1">
      <c r="A715" s="666" t="s">
        <v>41</v>
      </c>
      <c r="B715" s="809"/>
      <c r="C715" s="810" t="s">
        <v>460</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545</v>
      </c>
      <c r="AE715" s="629"/>
      <c r="AF715" s="753"/>
      <c r="AG715" s="767" t="s">
        <v>689</v>
      </c>
      <c r="AH715" s="768"/>
      <c r="AI715" s="768"/>
      <c r="AJ715" s="768"/>
      <c r="AK715" s="768"/>
      <c r="AL715" s="768"/>
      <c r="AM715" s="768"/>
      <c r="AN715" s="768"/>
      <c r="AO715" s="768"/>
      <c r="AP715" s="768"/>
      <c r="AQ715" s="768"/>
      <c r="AR715" s="768"/>
      <c r="AS715" s="768"/>
      <c r="AT715" s="768"/>
      <c r="AU715" s="768"/>
      <c r="AV715" s="768"/>
      <c r="AW715" s="768"/>
      <c r="AX715" s="769"/>
    </row>
    <row r="716" spans="1:50" ht="50.25" customHeight="1">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545</v>
      </c>
      <c r="AE716" s="653"/>
      <c r="AF716" s="653"/>
      <c r="AG716" s="117" t="s">
        <v>632</v>
      </c>
      <c r="AH716" s="118"/>
      <c r="AI716" s="118"/>
      <c r="AJ716" s="118"/>
      <c r="AK716" s="118"/>
      <c r="AL716" s="118"/>
      <c r="AM716" s="118"/>
      <c r="AN716" s="118"/>
      <c r="AO716" s="118"/>
      <c r="AP716" s="118"/>
      <c r="AQ716" s="118"/>
      <c r="AR716" s="118"/>
      <c r="AS716" s="118"/>
      <c r="AT716" s="118"/>
      <c r="AU716" s="118"/>
      <c r="AV716" s="118"/>
      <c r="AW716" s="118"/>
      <c r="AX716" s="119"/>
    </row>
    <row r="717" spans="1:50" ht="50.25" customHeight="1">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545</v>
      </c>
      <c r="AE717" s="349"/>
      <c r="AF717" s="349"/>
      <c r="AG717" s="117" t="s">
        <v>651</v>
      </c>
      <c r="AH717" s="118"/>
      <c r="AI717" s="118"/>
      <c r="AJ717" s="118"/>
      <c r="AK717" s="118"/>
      <c r="AL717" s="118"/>
      <c r="AM717" s="118"/>
      <c r="AN717" s="118"/>
      <c r="AO717" s="118"/>
      <c r="AP717" s="118"/>
      <c r="AQ717" s="118"/>
      <c r="AR717" s="118"/>
      <c r="AS717" s="118"/>
      <c r="AT717" s="118"/>
      <c r="AU717" s="118"/>
      <c r="AV717" s="118"/>
      <c r="AW717" s="118"/>
      <c r="AX717" s="119"/>
    </row>
    <row r="718" spans="1:50" ht="50.25" customHeight="1">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545</v>
      </c>
      <c r="AE718" s="349"/>
      <c r="AF718" s="349"/>
      <c r="AG718" s="125" t="s">
        <v>558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545</v>
      </c>
      <c r="AE719" s="629"/>
      <c r="AF719" s="629"/>
      <c r="AG719" s="123" t="s">
        <v>640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3"/>
      <c r="B720" s="804"/>
      <c r="C720" s="343" t="s">
        <v>486</v>
      </c>
      <c r="D720" s="341"/>
      <c r="E720" s="341"/>
      <c r="F720" s="344"/>
      <c r="G720" s="340" t="s">
        <v>487</v>
      </c>
      <c r="H720" s="341"/>
      <c r="I720" s="341"/>
      <c r="J720" s="341"/>
      <c r="K720" s="341"/>
      <c r="L720" s="341"/>
      <c r="M720" s="341"/>
      <c r="N720" s="340" t="s">
        <v>491</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3"/>
      <c r="B721" s="804"/>
      <c r="C721" s="337" t="s">
        <v>559</v>
      </c>
      <c r="D721" s="338"/>
      <c r="E721" s="338"/>
      <c r="F721" s="339"/>
      <c r="G721" s="320"/>
      <c r="H721" s="321"/>
      <c r="I721" s="92" t="str">
        <f>IF(OR(G721="　", G721=""), "", "-")</f>
        <v/>
      </c>
      <c r="J721" s="324">
        <v>122</v>
      </c>
      <c r="K721" s="324"/>
      <c r="L721" s="92" t="str">
        <f>IF(M721="","","-")</f>
        <v/>
      </c>
      <c r="M721" s="93"/>
      <c r="N721" s="298" t="s">
        <v>560</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3"/>
      <c r="B722" s="804"/>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c r="A723" s="803"/>
      <c r="B723" s="804"/>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c r="A724" s="803"/>
      <c r="B724" s="804"/>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c r="A725" s="805"/>
      <c r="B725" s="806"/>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6" t="s">
        <v>49</v>
      </c>
      <c r="B726" s="827"/>
      <c r="C726" s="840" t="s">
        <v>54</v>
      </c>
      <c r="D726" s="862"/>
      <c r="E726" s="862"/>
      <c r="F726" s="863"/>
      <c r="G726" s="614" t="s">
        <v>688</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c r="A727" s="828"/>
      <c r="B727" s="829"/>
      <c r="C727" s="609" t="s">
        <v>58</v>
      </c>
      <c r="D727" s="610"/>
      <c r="E727" s="610"/>
      <c r="F727" s="611"/>
      <c r="G727" s="612" t="s">
        <v>690</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47.25" customHeight="1" thickBot="1">
      <c r="A729" s="660" t="s">
        <v>691</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83.25" customHeight="1" thickBot="1">
      <c r="A731" s="824" t="s">
        <v>256</v>
      </c>
      <c r="B731" s="825"/>
      <c r="C731" s="825"/>
      <c r="D731" s="825"/>
      <c r="E731" s="826"/>
      <c r="F731" s="754" t="s">
        <v>696</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72.75" customHeight="1" thickBot="1">
      <c r="A733" s="697" t="s">
        <v>692</v>
      </c>
      <c r="B733" s="698"/>
      <c r="C733" s="698"/>
      <c r="D733" s="698"/>
      <c r="E733" s="699"/>
      <c r="F733" s="663" t="s">
        <v>694</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41.25" customHeight="1" thickBot="1">
      <c r="A735" s="815" t="s">
        <v>561</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c r="A736" s="676" t="s">
        <v>502</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c r="A737" s="831" t="s">
        <v>433</v>
      </c>
      <c r="B737" s="327"/>
      <c r="C737" s="327"/>
      <c r="D737" s="327"/>
      <c r="E737" s="327"/>
      <c r="F737" s="327"/>
      <c r="G737" s="313" t="s">
        <v>544</v>
      </c>
      <c r="H737" s="314"/>
      <c r="I737" s="314"/>
      <c r="J737" s="314"/>
      <c r="K737" s="314"/>
      <c r="L737" s="314"/>
      <c r="M737" s="314"/>
      <c r="N737" s="314"/>
      <c r="O737" s="314"/>
      <c r="P737" s="315"/>
      <c r="Q737" s="327" t="s">
        <v>360</v>
      </c>
      <c r="R737" s="327"/>
      <c r="S737" s="327"/>
      <c r="T737" s="327"/>
      <c r="U737" s="327"/>
      <c r="V737" s="327"/>
      <c r="W737" s="313" t="s">
        <v>544</v>
      </c>
      <c r="X737" s="314"/>
      <c r="Y737" s="314"/>
      <c r="Z737" s="314"/>
      <c r="AA737" s="314"/>
      <c r="AB737" s="314"/>
      <c r="AC737" s="314"/>
      <c r="AD737" s="314"/>
      <c r="AE737" s="314"/>
      <c r="AF737" s="315"/>
      <c r="AG737" s="327" t="s">
        <v>361</v>
      </c>
      <c r="AH737" s="327"/>
      <c r="AI737" s="327"/>
      <c r="AJ737" s="327"/>
      <c r="AK737" s="327"/>
      <c r="AL737" s="327"/>
      <c r="AM737" s="313" t="s">
        <v>562</v>
      </c>
      <c r="AN737" s="314"/>
      <c r="AO737" s="314"/>
      <c r="AP737" s="314"/>
      <c r="AQ737" s="314"/>
      <c r="AR737" s="314"/>
      <c r="AS737" s="314"/>
      <c r="AT737" s="314"/>
      <c r="AU737" s="314"/>
      <c r="AV737" s="315"/>
      <c r="AW737" s="59"/>
      <c r="AX737" s="60"/>
    </row>
    <row r="738" spans="1:50" ht="24.75" customHeight="1">
      <c r="A738" s="326" t="s">
        <v>362</v>
      </c>
      <c r="B738" s="279"/>
      <c r="C738" s="279"/>
      <c r="D738" s="279"/>
      <c r="E738" s="279"/>
      <c r="F738" s="279"/>
      <c r="G738" s="316" t="s">
        <v>563</v>
      </c>
      <c r="H738" s="314"/>
      <c r="I738" s="314"/>
      <c r="J738" s="314"/>
      <c r="K738" s="314"/>
      <c r="L738" s="314"/>
      <c r="M738" s="314"/>
      <c r="N738" s="314"/>
      <c r="O738" s="314"/>
      <c r="P738" s="314"/>
      <c r="Q738" s="327" t="s">
        <v>363</v>
      </c>
      <c r="R738" s="327"/>
      <c r="S738" s="327"/>
      <c r="T738" s="327"/>
      <c r="U738" s="327"/>
      <c r="V738" s="327"/>
      <c r="W738" s="316" t="s">
        <v>564</v>
      </c>
      <c r="X738" s="314"/>
      <c r="Y738" s="314"/>
      <c r="Z738" s="314"/>
      <c r="AA738" s="314"/>
      <c r="AB738" s="314"/>
      <c r="AC738" s="314"/>
      <c r="AD738" s="314"/>
      <c r="AE738" s="314"/>
      <c r="AF738" s="315"/>
      <c r="AG738" s="279" t="s">
        <v>364</v>
      </c>
      <c r="AH738" s="279"/>
      <c r="AI738" s="279"/>
      <c r="AJ738" s="279"/>
      <c r="AK738" s="279"/>
      <c r="AL738" s="279"/>
      <c r="AM738" s="316" t="s">
        <v>565</v>
      </c>
      <c r="AN738" s="314"/>
      <c r="AO738" s="314"/>
      <c r="AP738" s="314"/>
      <c r="AQ738" s="314"/>
      <c r="AR738" s="314"/>
      <c r="AS738" s="314"/>
      <c r="AT738" s="314"/>
      <c r="AU738" s="314"/>
      <c r="AV738" s="315"/>
      <c r="AW738" s="87"/>
      <c r="AX738" s="88"/>
    </row>
    <row r="739" spans="1:50" ht="24.75" customHeight="1" thickBot="1">
      <c r="A739" s="686" t="s">
        <v>488</v>
      </c>
      <c r="B739" s="687"/>
      <c r="C739" s="687"/>
      <c r="D739" s="687"/>
      <c r="E739" s="687"/>
      <c r="F739" s="687"/>
      <c r="G739" s="317" t="s">
        <v>566</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c r="A740" s="635" t="s">
        <v>537</v>
      </c>
      <c r="B740" s="636"/>
      <c r="C740" s="636"/>
      <c r="D740" s="636"/>
      <c r="E740" s="636"/>
      <c r="F740" s="637"/>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4" t="s">
        <v>539</v>
      </c>
      <c r="B779" s="655"/>
      <c r="C779" s="655"/>
      <c r="D779" s="655"/>
      <c r="E779" s="655"/>
      <c r="F779" s="656"/>
      <c r="G779" s="619" t="s">
        <v>572</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575</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c r="A781" s="657"/>
      <c r="B781" s="658"/>
      <c r="C781" s="658"/>
      <c r="D781" s="658"/>
      <c r="E781" s="658"/>
      <c r="F781" s="659"/>
      <c r="G781" s="694" t="s">
        <v>567</v>
      </c>
      <c r="H781" s="695"/>
      <c r="I781" s="695"/>
      <c r="J781" s="695"/>
      <c r="K781" s="696"/>
      <c r="L781" s="688" t="s">
        <v>573</v>
      </c>
      <c r="M781" s="689"/>
      <c r="N781" s="689"/>
      <c r="O781" s="689"/>
      <c r="P781" s="689"/>
      <c r="Q781" s="689"/>
      <c r="R781" s="689"/>
      <c r="S781" s="689"/>
      <c r="T781" s="689"/>
      <c r="U781" s="689"/>
      <c r="V781" s="689"/>
      <c r="W781" s="689"/>
      <c r="X781" s="690"/>
      <c r="Y781" s="414">
        <v>646</v>
      </c>
      <c r="Z781" s="415"/>
      <c r="AA781" s="415"/>
      <c r="AB781" s="830"/>
      <c r="AC781" s="694" t="s">
        <v>570</v>
      </c>
      <c r="AD781" s="695"/>
      <c r="AE781" s="695"/>
      <c r="AF781" s="695"/>
      <c r="AG781" s="696"/>
      <c r="AH781" s="688" t="s">
        <v>576</v>
      </c>
      <c r="AI781" s="689"/>
      <c r="AJ781" s="689"/>
      <c r="AK781" s="689"/>
      <c r="AL781" s="689"/>
      <c r="AM781" s="689"/>
      <c r="AN781" s="689"/>
      <c r="AO781" s="689"/>
      <c r="AP781" s="689"/>
      <c r="AQ781" s="689"/>
      <c r="AR781" s="689"/>
      <c r="AS781" s="689"/>
      <c r="AT781" s="690"/>
      <c r="AU781" s="414">
        <v>2</v>
      </c>
      <c r="AV781" s="415"/>
      <c r="AW781" s="415"/>
      <c r="AX781" s="416"/>
    </row>
    <row r="782" spans="1:50" ht="24.75" customHeight="1">
      <c r="A782" s="657"/>
      <c r="B782" s="658"/>
      <c r="C782" s="658"/>
      <c r="D782" s="658"/>
      <c r="E782" s="658"/>
      <c r="F782" s="659"/>
      <c r="G782" s="599" t="s">
        <v>652</v>
      </c>
      <c r="H782" s="600"/>
      <c r="I782" s="600"/>
      <c r="J782" s="600"/>
      <c r="K782" s="601"/>
      <c r="L782" s="622" t="s">
        <v>652</v>
      </c>
      <c r="M782" s="623"/>
      <c r="N782" s="623"/>
      <c r="O782" s="623"/>
      <c r="P782" s="623"/>
      <c r="Q782" s="623"/>
      <c r="R782" s="623"/>
      <c r="S782" s="623"/>
      <c r="T782" s="623"/>
      <c r="U782" s="623"/>
      <c r="V782" s="623"/>
      <c r="W782" s="623"/>
      <c r="X782" s="624"/>
      <c r="Y782" s="625">
        <v>54</v>
      </c>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c r="A783" s="657"/>
      <c r="B783" s="658"/>
      <c r="C783" s="658"/>
      <c r="D783" s="658"/>
      <c r="E783" s="658"/>
      <c r="F783" s="659"/>
      <c r="G783" s="599" t="s">
        <v>653</v>
      </c>
      <c r="H783" s="600"/>
      <c r="I783" s="600"/>
      <c r="J783" s="600"/>
      <c r="K783" s="601"/>
      <c r="L783" s="622" t="s">
        <v>574</v>
      </c>
      <c r="M783" s="623"/>
      <c r="N783" s="623"/>
      <c r="O783" s="623"/>
      <c r="P783" s="623"/>
      <c r="Q783" s="623"/>
      <c r="R783" s="623"/>
      <c r="S783" s="623"/>
      <c r="T783" s="623"/>
      <c r="U783" s="623"/>
      <c r="V783" s="623"/>
      <c r="W783" s="623"/>
      <c r="X783" s="624"/>
      <c r="Y783" s="625">
        <v>54</v>
      </c>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c r="A784" s="657"/>
      <c r="B784" s="658"/>
      <c r="C784" s="658"/>
      <c r="D784" s="658"/>
      <c r="E784" s="658"/>
      <c r="F784" s="659"/>
      <c r="G784" s="599" t="s">
        <v>654</v>
      </c>
      <c r="H784" s="600"/>
      <c r="I784" s="600"/>
      <c r="J784" s="600"/>
      <c r="K784" s="601"/>
      <c r="L784" s="622" t="s">
        <v>659</v>
      </c>
      <c r="M784" s="623"/>
      <c r="N784" s="623"/>
      <c r="O784" s="623"/>
      <c r="P784" s="623"/>
      <c r="Q784" s="623"/>
      <c r="R784" s="623"/>
      <c r="S784" s="623"/>
      <c r="T784" s="623"/>
      <c r="U784" s="623"/>
      <c r="V784" s="623"/>
      <c r="W784" s="623"/>
      <c r="X784" s="624"/>
      <c r="Y784" s="625">
        <v>51</v>
      </c>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c r="A785" s="657"/>
      <c r="B785" s="658"/>
      <c r="C785" s="658"/>
      <c r="D785" s="658"/>
      <c r="E785" s="658"/>
      <c r="F785" s="659"/>
      <c r="G785" s="599" t="s">
        <v>655</v>
      </c>
      <c r="H785" s="600"/>
      <c r="I785" s="600"/>
      <c r="J785" s="600"/>
      <c r="K785" s="601"/>
      <c r="L785" s="622" t="s">
        <v>660</v>
      </c>
      <c r="M785" s="623"/>
      <c r="N785" s="623"/>
      <c r="O785" s="623"/>
      <c r="P785" s="623"/>
      <c r="Q785" s="623"/>
      <c r="R785" s="623"/>
      <c r="S785" s="623"/>
      <c r="T785" s="623"/>
      <c r="U785" s="623"/>
      <c r="V785" s="623"/>
      <c r="W785" s="623"/>
      <c r="X785" s="624"/>
      <c r="Y785" s="625">
        <v>10</v>
      </c>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c r="A786" s="657"/>
      <c r="B786" s="658"/>
      <c r="C786" s="658"/>
      <c r="D786" s="658"/>
      <c r="E786" s="658"/>
      <c r="F786" s="659"/>
      <c r="G786" s="599" t="s">
        <v>656</v>
      </c>
      <c r="H786" s="600"/>
      <c r="I786" s="600"/>
      <c r="J786" s="600"/>
      <c r="K786" s="601"/>
      <c r="L786" s="622" t="s">
        <v>661</v>
      </c>
      <c r="M786" s="623"/>
      <c r="N786" s="623"/>
      <c r="O786" s="623"/>
      <c r="P786" s="623"/>
      <c r="Q786" s="623"/>
      <c r="R786" s="623"/>
      <c r="S786" s="623"/>
      <c r="T786" s="623"/>
      <c r="U786" s="623"/>
      <c r="V786" s="623"/>
      <c r="W786" s="623"/>
      <c r="X786" s="624"/>
      <c r="Y786" s="625">
        <v>2</v>
      </c>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c r="A787" s="657"/>
      <c r="B787" s="658"/>
      <c r="C787" s="658"/>
      <c r="D787" s="658"/>
      <c r="E787" s="658"/>
      <c r="F787" s="659"/>
      <c r="G787" s="599" t="s">
        <v>657</v>
      </c>
      <c r="H787" s="600"/>
      <c r="I787" s="600"/>
      <c r="J787" s="600"/>
      <c r="K787" s="601"/>
      <c r="L787" s="622" t="s">
        <v>662</v>
      </c>
      <c r="M787" s="623"/>
      <c r="N787" s="623"/>
      <c r="O787" s="623"/>
      <c r="P787" s="623"/>
      <c r="Q787" s="623"/>
      <c r="R787" s="623"/>
      <c r="S787" s="623"/>
      <c r="T787" s="623"/>
      <c r="U787" s="623"/>
      <c r="V787" s="623"/>
      <c r="W787" s="623"/>
      <c r="X787" s="624"/>
      <c r="Y787" s="625">
        <v>2</v>
      </c>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c r="A788" s="657"/>
      <c r="B788" s="658"/>
      <c r="C788" s="658"/>
      <c r="D788" s="658"/>
      <c r="E788" s="658"/>
      <c r="F788" s="659"/>
      <c r="G788" s="599" t="s">
        <v>658</v>
      </c>
      <c r="H788" s="600"/>
      <c r="I788" s="600"/>
      <c r="J788" s="600"/>
      <c r="K788" s="601"/>
      <c r="L788" s="622" t="s">
        <v>663</v>
      </c>
      <c r="M788" s="623"/>
      <c r="N788" s="623"/>
      <c r="O788" s="623"/>
      <c r="P788" s="623"/>
      <c r="Q788" s="623"/>
      <c r="R788" s="623"/>
      <c r="S788" s="623"/>
      <c r="T788" s="623"/>
      <c r="U788" s="623"/>
      <c r="V788" s="623"/>
      <c r="W788" s="623"/>
      <c r="X788" s="624"/>
      <c r="Y788" s="625">
        <v>10</v>
      </c>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829</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2</v>
      </c>
      <c r="AV791" s="857"/>
      <c r="AW791" s="857"/>
      <c r="AX791" s="859"/>
    </row>
    <row r="792" spans="1:50" ht="24.75" customHeight="1">
      <c r="A792" s="657"/>
      <c r="B792" s="658"/>
      <c r="C792" s="658"/>
      <c r="D792" s="658"/>
      <c r="E792" s="658"/>
      <c r="F792" s="659"/>
      <c r="G792" s="619" t="s">
        <v>577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578</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customHeight="1">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customHeight="1">
      <c r="A794" s="657"/>
      <c r="B794" s="658"/>
      <c r="C794" s="658"/>
      <c r="D794" s="658"/>
      <c r="E794" s="658"/>
      <c r="F794" s="659"/>
      <c r="G794" s="694" t="s">
        <v>571</v>
      </c>
      <c r="H794" s="695"/>
      <c r="I794" s="695"/>
      <c r="J794" s="695"/>
      <c r="K794" s="696"/>
      <c r="L794" s="688" t="s">
        <v>574</v>
      </c>
      <c r="M794" s="689"/>
      <c r="N794" s="689"/>
      <c r="O794" s="689"/>
      <c r="P794" s="689"/>
      <c r="Q794" s="689"/>
      <c r="R794" s="689"/>
      <c r="S794" s="689"/>
      <c r="T794" s="689"/>
      <c r="U794" s="689"/>
      <c r="V794" s="689"/>
      <c r="W794" s="689"/>
      <c r="X794" s="690"/>
      <c r="Y794" s="414">
        <v>4</v>
      </c>
      <c r="Z794" s="415"/>
      <c r="AA794" s="415"/>
      <c r="AB794" s="830"/>
      <c r="AC794" s="694" t="s">
        <v>571</v>
      </c>
      <c r="AD794" s="695"/>
      <c r="AE794" s="695"/>
      <c r="AF794" s="695"/>
      <c r="AG794" s="696"/>
      <c r="AH794" s="688" t="s">
        <v>580</v>
      </c>
      <c r="AI794" s="689"/>
      <c r="AJ794" s="689"/>
      <c r="AK794" s="689"/>
      <c r="AL794" s="689"/>
      <c r="AM794" s="689"/>
      <c r="AN794" s="689"/>
      <c r="AO794" s="689"/>
      <c r="AP794" s="689"/>
      <c r="AQ794" s="689"/>
      <c r="AR794" s="689"/>
      <c r="AS794" s="689"/>
      <c r="AT794" s="690"/>
      <c r="AU794" s="414">
        <v>94</v>
      </c>
      <c r="AV794" s="415"/>
      <c r="AW794" s="415"/>
      <c r="AX794" s="416"/>
    </row>
    <row r="795" spans="1:50" ht="24.75" customHeight="1">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t="s">
        <v>579</v>
      </c>
      <c r="AD795" s="600"/>
      <c r="AE795" s="600"/>
      <c r="AF795" s="600"/>
      <c r="AG795" s="601"/>
      <c r="AH795" s="622" t="s">
        <v>581</v>
      </c>
      <c r="AI795" s="623"/>
      <c r="AJ795" s="623"/>
      <c r="AK795" s="623"/>
      <c r="AL795" s="623"/>
      <c r="AM795" s="623"/>
      <c r="AN795" s="623"/>
      <c r="AO795" s="623"/>
      <c r="AP795" s="623"/>
      <c r="AQ795" s="623"/>
      <c r="AR795" s="623"/>
      <c r="AS795" s="623"/>
      <c r="AT795" s="624"/>
      <c r="AU795" s="625">
        <v>4</v>
      </c>
      <c r="AV795" s="626"/>
      <c r="AW795" s="626"/>
      <c r="AX795" s="627"/>
    </row>
    <row r="796" spans="1:50" ht="24.75" customHeight="1">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t="s">
        <v>569</v>
      </c>
      <c r="AD796" s="600"/>
      <c r="AE796" s="600"/>
      <c r="AF796" s="600"/>
      <c r="AG796" s="601"/>
      <c r="AH796" s="622" t="s">
        <v>582</v>
      </c>
      <c r="AI796" s="623"/>
      <c r="AJ796" s="623"/>
      <c r="AK796" s="623"/>
      <c r="AL796" s="623"/>
      <c r="AM796" s="623"/>
      <c r="AN796" s="623"/>
      <c r="AO796" s="623"/>
      <c r="AP796" s="623"/>
      <c r="AQ796" s="623"/>
      <c r="AR796" s="623"/>
      <c r="AS796" s="623"/>
      <c r="AT796" s="624"/>
      <c r="AU796" s="625">
        <v>3</v>
      </c>
      <c r="AV796" s="626"/>
      <c r="AW796" s="626"/>
      <c r="AX796" s="627"/>
    </row>
    <row r="797" spans="1:50" ht="24.75" hidden="1" customHeight="1">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thickBot="1">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4</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101</v>
      </c>
      <c r="AV804" s="857"/>
      <c r="AW804" s="857"/>
      <c r="AX804" s="859"/>
    </row>
    <row r="805" spans="1:50" ht="24.75" customHeight="1">
      <c r="A805" s="657"/>
      <c r="B805" s="658"/>
      <c r="C805" s="658"/>
      <c r="D805" s="658"/>
      <c r="E805" s="658"/>
      <c r="F805" s="659"/>
      <c r="G805" s="619" t="s">
        <v>583</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584</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customHeight="1">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customHeight="1">
      <c r="A807" s="657"/>
      <c r="B807" s="658"/>
      <c r="C807" s="658"/>
      <c r="D807" s="658"/>
      <c r="E807" s="658"/>
      <c r="F807" s="659"/>
      <c r="G807" s="694" t="s">
        <v>571</v>
      </c>
      <c r="H807" s="695"/>
      <c r="I807" s="695"/>
      <c r="J807" s="695"/>
      <c r="K807" s="696"/>
      <c r="L807" s="688" t="s">
        <v>580</v>
      </c>
      <c r="M807" s="689"/>
      <c r="N807" s="689"/>
      <c r="O807" s="689"/>
      <c r="P807" s="689"/>
      <c r="Q807" s="689"/>
      <c r="R807" s="689"/>
      <c r="S807" s="689"/>
      <c r="T807" s="689"/>
      <c r="U807" s="689"/>
      <c r="V807" s="689"/>
      <c r="W807" s="689"/>
      <c r="X807" s="690"/>
      <c r="Y807" s="414">
        <v>3</v>
      </c>
      <c r="Z807" s="415"/>
      <c r="AA807" s="415"/>
      <c r="AB807" s="830"/>
      <c r="AC807" s="694" t="s">
        <v>568</v>
      </c>
      <c r="AD807" s="695"/>
      <c r="AE807" s="695"/>
      <c r="AF807" s="695"/>
      <c r="AG807" s="696"/>
      <c r="AH807" s="688" t="s">
        <v>568</v>
      </c>
      <c r="AI807" s="689"/>
      <c r="AJ807" s="689"/>
      <c r="AK807" s="689"/>
      <c r="AL807" s="689"/>
      <c r="AM807" s="689"/>
      <c r="AN807" s="689"/>
      <c r="AO807" s="689"/>
      <c r="AP807" s="689"/>
      <c r="AQ807" s="689"/>
      <c r="AR807" s="689"/>
      <c r="AS807" s="689"/>
      <c r="AT807" s="690"/>
      <c r="AU807" s="414">
        <v>49</v>
      </c>
      <c r="AV807" s="415"/>
      <c r="AW807" s="415"/>
      <c r="AX807" s="416"/>
    </row>
    <row r="808" spans="1:50" ht="24.75" hidden="1" customHeight="1">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customHeight="1">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3</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49</v>
      </c>
      <c r="AV817" s="857"/>
      <c r="AW817" s="857"/>
      <c r="AX817" s="859"/>
    </row>
    <row r="818" spans="1:50" ht="24.75" hidden="1" customHeight="1">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492</v>
      </c>
      <c r="AM831" s="307"/>
      <c r="AN831" s="307"/>
      <c r="AO831" s="91" t="s">
        <v>490</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485</v>
      </c>
      <c r="AD836" s="155"/>
      <c r="AE836" s="155"/>
      <c r="AF836" s="155"/>
      <c r="AG836" s="155"/>
      <c r="AH836" s="393" t="s">
        <v>520</v>
      </c>
      <c r="AI836" s="390"/>
      <c r="AJ836" s="390"/>
      <c r="AK836" s="390"/>
      <c r="AL836" s="390" t="s">
        <v>22</v>
      </c>
      <c r="AM836" s="390"/>
      <c r="AN836" s="390"/>
      <c r="AO836" s="395"/>
      <c r="AP836" s="396" t="s">
        <v>435</v>
      </c>
      <c r="AQ836" s="396"/>
      <c r="AR836" s="396"/>
      <c r="AS836" s="396"/>
      <c r="AT836" s="396"/>
      <c r="AU836" s="396"/>
      <c r="AV836" s="396"/>
      <c r="AW836" s="396"/>
      <c r="AX836" s="396"/>
    </row>
    <row r="837" spans="1:50" ht="148.5" customHeight="1">
      <c r="A837" s="402">
        <v>1</v>
      </c>
      <c r="B837" s="402">
        <v>1</v>
      </c>
      <c r="C837" s="388" t="s">
        <v>585</v>
      </c>
      <c r="D837" s="370"/>
      <c r="E837" s="370"/>
      <c r="F837" s="370"/>
      <c r="G837" s="370"/>
      <c r="H837" s="370"/>
      <c r="I837" s="370"/>
      <c r="J837" s="371">
        <v>8010405010172</v>
      </c>
      <c r="K837" s="372"/>
      <c r="L837" s="372"/>
      <c r="M837" s="372"/>
      <c r="N837" s="372"/>
      <c r="O837" s="372"/>
      <c r="P837" s="389" t="s">
        <v>586</v>
      </c>
      <c r="Q837" s="373"/>
      <c r="R837" s="373"/>
      <c r="S837" s="373"/>
      <c r="T837" s="373"/>
      <c r="U837" s="373"/>
      <c r="V837" s="373"/>
      <c r="W837" s="373"/>
      <c r="X837" s="373"/>
      <c r="Y837" s="374">
        <v>829</v>
      </c>
      <c r="Z837" s="375"/>
      <c r="AA837" s="375"/>
      <c r="AB837" s="376"/>
      <c r="AC837" s="384" t="s">
        <v>587</v>
      </c>
      <c r="AD837" s="385"/>
      <c r="AE837" s="385"/>
      <c r="AF837" s="385"/>
      <c r="AG837" s="385"/>
      <c r="AH837" s="386">
        <v>1</v>
      </c>
      <c r="AI837" s="387"/>
      <c r="AJ837" s="387"/>
      <c r="AK837" s="387"/>
      <c r="AL837" s="380" t="s">
        <v>588</v>
      </c>
      <c r="AM837" s="381"/>
      <c r="AN837" s="381"/>
      <c r="AO837" s="382"/>
      <c r="AP837" s="383" t="s">
        <v>588</v>
      </c>
      <c r="AQ837" s="383"/>
      <c r="AR837" s="383"/>
      <c r="AS837" s="383"/>
      <c r="AT837" s="383"/>
      <c r="AU837" s="383"/>
      <c r="AV837" s="383"/>
      <c r="AW837" s="383"/>
      <c r="AX837" s="383"/>
    </row>
    <row r="838" spans="1:50" ht="30" hidden="1" customHeight="1">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485</v>
      </c>
      <c r="AD869" s="155"/>
      <c r="AE869" s="155"/>
      <c r="AF869" s="155"/>
      <c r="AG869" s="155"/>
      <c r="AH869" s="393" t="s">
        <v>520</v>
      </c>
      <c r="AI869" s="390"/>
      <c r="AJ869" s="390"/>
      <c r="AK869" s="390"/>
      <c r="AL869" s="390" t="s">
        <v>22</v>
      </c>
      <c r="AM869" s="390"/>
      <c r="AN869" s="390"/>
      <c r="AO869" s="395"/>
      <c r="AP869" s="396" t="s">
        <v>435</v>
      </c>
      <c r="AQ869" s="396"/>
      <c r="AR869" s="396"/>
      <c r="AS869" s="396"/>
      <c r="AT869" s="396"/>
      <c r="AU869" s="396"/>
      <c r="AV869" s="396"/>
      <c r="AW869" s="396"/>
      <c r="AX869" s="396"/>
    </row>
    <row r="870" spans="1:50" ht="39.75" customHeight="1">
      <c r="A870" s="402">
        <v>1</v>
      </c>
      <c r="B870" s="402">
        <v>1</v>
      </c>
      <c r="C870" s="388" t="s">
        <v>589</v>
      </c>
      <c r="D870" s="370"/>
      <c r="E870" s="370"/>
      <c r="F870" s="370"/>
      <c r="G870" s="370"/>
      <c r="H870" s="370"/>
      <c r="I870" s="370"/>
      <c r="J870" s="371" t="s">
        <v>588</v>
      </c>
      <c r="K870" s="372"/>
      <c r="L870" s="372"/>
      <c r="M870" s="372"/>
      <c r="N870" s="372"/>
      <c r="O870" s="372"/>
      <c r="P870" s="389" t="s">
        <v>599</v>
      </c>
      <c r="Q870" s="373"/>
      <c r="R870" s="373"/>
      <c r="S870" s="373"/>
      <c r="T870" s="373"/>
      <c r="U870" s="373"/>
      <c r="V870" s="373"/>
      <c r="W870" s="373"/>
      <c r="X870" s="373"/>
      <c r="Y870" s="374">
        <v>2</v>
      </c>
      <c r="Z870" s="375"/>
      <c r="AA870" s="375"/>
      <c r="AB870" s="376"/>
      <c r="AC870" s="384" t="s">
        <v>197</v>
      </c>
      <c r="AD870" s="385"/>
      <c r="AE870" s="385"/>
      <c r="AF870" s="385"/>
      <c r="AG870" s="385"/>
      <c r="AH870" s="386" t="s">
        <v>588</v>
      </c>
      <c r="AI870" s="387"/>
      <c r="AJ870" s="387"/>
      <c r="AK870" s="387"/>
      <c r="AL870" s="380" t="s">
        <v>588</v>
      </c>
      <c r="AM870" s="381"/>
      <c r="AN870" s="381"/>
      <c r="AO870" s="382"/>
      <c r="AP870" s="383" t="s">
        <v>588</v>
      </c>
      <c r="AQ870" s="383"/>
      <c r="AR870" s="383"/>
      <c r="AS870" s="383"/>
      <c r="AT870" s="383"/>
      <c r="AU870" s="383"/>
      <c r="AV870" s="383"/>
      <c r="AW870" s="383"/>
      <c r="AX870" s="383"/>
    </row>
    <row r="871" spans="1:50" ht="30" customHeight="1">
      <c r="A871" s="402">
        <v>2</v>
      </c>
      <c r="B871" s="402">
        <v>1</v>
      </c>
      <c r="C871" s="388" t="s">
        <v>590</v>
      </c>
      <c r="D871" s="370"/>
      <c r="E871" s="370"/>
      <c r="F871" s="370"/>
      <c r="G871" s="370"/>
      <c r="H871" s="370"/>
      <c r="I871" s="370"/>
      <c r="J871" s="371" t="s">
        <v>588</v>
      </c>
      <c r="K871" s="372"/>
      <c r="L871" s="372"/>
      <c r="M871" s="372"/>
      <c r="N871" s="372"/>
      <c r="O871" s="372"/>
      <c r="P871" s="389" t="s">
        <v>599</v>
      </c>
      <c r="Q871" s="373"/>
      <c r="R871" s="373"/>
      <c r="S871" s="373"/>
      <c r="T871" s="373"/>
      <c r="U871" s="373"/>
      <c r="V871" s="373"/>
      <c r="W871" s="373"/>
      <c r="X871" s="373"/>
      <c r="Y871" s="374">
        <v>2</v>
      </c>
      <c r="Z871" s="375"/>
      <c r="AA871" s="375"/>
      <c r="AB871" s="376"/>
      <c r="AC871" s="384" t="s">
        <v>197</v>
      </c>
      <c r="AD871" s="384"/>
      <c r="AE871" s="384"/>
      <c r="AF871" s="384"/>
      <c r="AG871" s="384"/>
      <c r="AH871" s="386" t="s">
        <v>588</v>
      </c>
      <c r="AI871" s="387"/>
      <c r="AJ871" s="387"/>
      <c r="AK871" s="387"/>
      <c r="AL871" s="397" t="s">
        <v>588</v>
      </c>
      <c r="AM871" s="398"/>
      <c r="AN871" s="398"/>
      <c r="AO871" s="399"/>
      <c r="AP871" s="383" t="s">
        <v>588</v>
      </c>
      <c r="AQ871" s="383"/>
      <c r="AR871" s="383"/>
      <c r="AS871" s="383"/>
      <c r="AT871" s="383"/>
      <c r="AU871" s="383"/>
      <c r="AV871" s="383"/>
      <c r="AW871" s="383"/>
      <c r="AX871" s="383"/>
    </row>
    <row r="872" spans="1:50" ht="30" customHeight="1">
      <c r="A872" s="402">
        <v>3</v>
      </c>
      <c r="B872" s="402">
        <v>1</v>
      </c>
      <c r="C872" s="388" t="s">
        <v>591</v>
      </c>
      <c r="D872" s="370"/>
      <c r="E872" s="370"/>
      <c r="F872" s="370"/>
      <c r="G872" s="370"/>
      <c r="H872" s="370"/>
      <c r="I872" s="370"/>
      <c r="J872" s="371" t="s">
        <v>588</v>
      </c>
      <c r="K872" s="372"/>
      <c r="L872" s="372"/>
      <c r="M872" s="372"/>
      <c r="N872" s="372"/>
      <c r="O872" s="372"/>
      <c r="P872" s="389" t="s">
        <v>599</v>
      </c>
      <c r="Q872" s="373"/>
      <c r="R872" s="373"/>
      <c r="S872" s="373"/>
      <c r="T872" s="373"/>
      <c r="U872" s="373"/>
      <c r="V872" s="373"/>
      <c r="W872" s="373"/>
      <c r="X872" s="373"/>
      <c r="Y872" s="374">
        <v>2</v>
      </c>
      <c r="Z872" s="375"/>
      <c r="AA872" s="375"/>
      <c r="AB872" s="376"/>
      <c r="AC872" s="384" t="s">
        <v>197</v>
      </c>
      <c r="AD872" s="384"/>
      <c r="AE872" s="384"/>
      <c r="AF872" s="384"/>
      <c r="AG872" s="384"/>
      <c r="AH872" s="378" t="s">
        <v>588</v>
      </c>
      <c r="AI872" s="379"/>
      <c r="AJ872" s="379"/>
      <c r="AK872" s="379"/>
      <c r="AL872" s="380" t="s">
        <v>588</v>
      </c>
      <c r="AM872" s="381"/>
      <c r="AN872" s="381"/>
      <c r="AO872" s="382"/>
      <c r="AP872" s="383" t="s">
        <v>588</v>
      </c>
      <c r="AQ872" s="383"/>
      <c r="AR872" s="383"/>
      <c r="AS872" s="383"/>
      <c r="AT872" s="383"/>
      <c r="AU872" s="383"/>
      <c r="AV872" s="383"/>
      <c r="AW872" s="383"/>
      <c r="AX872" s="383"/>
    </row>
    <row r="873" spans="1:50" ht="30" customHeight="1">
      <c r="A873" s="402">
        <v>4</v>
      </c>
      <c r="B873" s="402">
        <v>1</v>
      </c>
      <c r="C873" s="388" t="s">
        <v>592</v>
      </c>
      <c r="D873" s="370"/>
      <c r="E873" s="370"/>
      <c r="F873" s="370"/>
      <c r="G873" s="370"/>
      <c r="H873" s="370"/>
      <c r="I873" s="370"/>
      <c r="J873" s="371" t="s">
        <v>588</v>
      </c>
      <c r="K873" s="372"/>
      <c r="L873" s="372"/>
      <c r="M873" s="372"/>
      <c r="N873" s="372"/>
      <c r="O873" s="372"/>
      <c r="P873" s="389" t="s">
        <v>599</v>
      </c>
      <c r="Q873" s="373"/>
      <c r="R873" s="373"/>
      <c r="S873" s="373"/>
      <c r="T873" s="373"/>
      <c r="U873" s="373"/>
      <c r="V873" s="373"/>
      <c r="W873" s="373"/>
      <c r="X873" s="373"/>
      <c r="Y873" s="374">
        <v>2</v>
      </c>
      <c r="Z873" s="375"/>
      <c r="AA873" s="375"/>
      <c r="AB873" s="376"/>
      <c r="AC873" s="384" t="s">
        <v>197</v>
      </c>
      <c r="AD873" s="384"/>
      <c r="AE873" s="384"/>
      <c r="AF873" s="384"/>
      <c r="AG873" s="384"/>
      <c r="AH873" s="378" t="s">
        <v>588</v>
      </c>
      <c r="AI873" s="379"/>
      <c r="AJ873" s="379"/>
      <c r="AK873" s="379"/>
      <c r="AL873" s="380" t="s">
        <v>588</v>
      </c>
      <c r="AM873" s="381"/>
      <c r="AN873" s="381"/>
      <c r="AO873" s="382"/>
      <c r="AP873" s="383" t="s">
        <v>588</v>
      </c>
      <c r="AQ873" s="383"/>
      <c r="AR873" s="383"/>
      <c r="AS873" s="383"/>
      <c r="AT873" s="383"/>
      <c r="AU873" s="383"/>
      <c r="AV873" s="383"/>
      <c r="AW873" s="383"/>
      <c r="AX873" s="383"/>
    </row>
    <row r="874" spans="1:50" ht="30" customHeight="1">
      <c r="A874" s="402">
        <v>5</v>
      </c>
      <c r="B874" s="402">
        <v>1</v>
      </c>
      <c r="C874" s="388" t="s">
        <v>593</v>
      </c>
      <c r="D874" s="370"/>
      <c r="E874" s="370"/>
      <c r="F874" s="370"/>
      <c r="G874" s="370"/>
      <c r="H874" s="370"/>
      <c r="I874" s="370"/>
      <c r="J874" s="371" t="s">
        <v>588</v>
      </c>
      <c r="K874" s="372"/>
      <c r="L874" s="372"/>
      <c r="M874" s="372"/>
      <c r="N874" s="372"/>
      <c r="O874" s="372"/>
      <c r="P874" s="389" t="s">
        <v>599</v>
      </c>
      <c r="Q874" s="373"/>
      <c r="R874" s="373"/>
      <c r="S874" s="373"/>
      <c r="T874" s="373"/>
      <c r="U874" s="373"/>
      <c r="V874" s="373"/>
      <c r="W874" s="373"/>
      <c r="X874" s="373"/>
      <c r="Y874" s="374">
        <v>2</v>
      </c>
      <c r="Z874" s="375"/>
      <c r="AA874" s="375"/>
      <c r="AB874" s="376"/>
      <c r="AC874" s="377" t="s">
        <v>197</v>
      </c>
      <c r="AD874" s="377"/>
      <c r="AE874" s="377"/>
      <c r="AF874" s="377"/>
      <c r="AG874" s="377"/>
      <c r="AH874" s="378" t="s">
        <v>588</v>
      </c>
      <c r="AI874" s="379"/>
      <c r="AJ874" s="379"/>
      <c r="AK874" s="379"/>
      <c r="AL874" s="380" t="s">
        <v>588</v>
      </c>
      <c r="AM874" s="381"/>
      <c r="AN874" s="381"/>
      <c r="AO874" s="382"/>
      <c r="AP874" s="383" t="s">
        <v>588</v>
      </c>
      <c r="AQ874" s="383"/>
      <c r="AR874" s="383"/>
      <c r="AS874" s="383"/>
      <c r="AT874" s="383"/>
      <c r="AU874" s="383"/>
      <c r="AV874" s="383"/>
      <c r="AW874" s="383"/>
      <c r="AX874" s="383"/>
    </row>
    <row r="875" spans="1:50" ht="30" customHeight="1">
      <c r="A875" s="402">
        <v>6</v>
      </c>
      <c r="B875" s="402">
        <v>1</v>
      </c>
      <c r="C875" s="388" t="s">
        <v>594</v>
      </c>
      <c r="D875" s="370"/>
      <c r="E875" s="370"/>
      <c r="F875" s="370"/>
      <c r="G875" s="370"/>
      <c r="H875" s="370"/>
      <c r="I875" s="370"/>
      <c r="J875" s="371" t="s">
        <v>588</v>
      </c>
      <c r="K875" s="372"/>
      <c r="L875" s="372"/>
      <c r="M875" s="372"/>
      <c r="N875" s="372"/>
      <c r="O875" s="372"/>
      <c r="P875" s="389" t="s">
        <v>599</v>
      </c>
      <c r="Q875" s="373"/>
      <c r="R875" s="373"/>
      <c r="S875" s="373"/>
      <c r="T875" s="373"/>
      <c r="U875" s="373"/>
      <c r="V875" s="373"/>
      <c r="W875" s="373"/>
      <c r="X875" s="373"/>
      <c r="Y875" s="374">
        <v>2</v>
      </c>
      <c r="Z875" s="375"/>
      <c r="AA875" s="375"/>
      <c r="AB875" s="376"/>
      <c r="AC875" s="377" t="s">
        <v>197</v>
      </c>
      <c r="AD875" s="377"/>
      <c r="AE875" s="377"/>
      <c r="AF875" s="377"/>
      <c r="AG875" s="377"/>
      <c r="AH875" s="378" t="s">
        <v>588</v>
      </c>
      <c r="AI875" s="379"/>
      <c r="AJ875" s="379"/>
      <c r="AK875" s="379"/>
      <c r="AL875" s="380" t="s">
        <v>588</v>
      </c>
      <c r="AM875" s="381"/>
      <c r="AN875" s="381"/>
      <c r="AO875" s="382"/>
      <c r="AP875" s="383" t="s">
        <v>588</v>
      </c>
      <c r="AQ875" s="383"/>
      <c r="AR875" s="383"/>
      <c r="AS875" s="383"/>
      <c r="AT875" s="383"/>
      <c r="AU875" s="383"/>
      <c r="AV875" s="383"/>
      <c r="AW875" s="383"/>
      <c r="AX875" s="383"/>
    </row>
    <row r="876" spans="1:50" ht="30" customHeight="1">
      <c r="A876" s="402">
        <v>7</v>
      </c>
      <c r="B876" s="402">
        <v>1</v>
      </c>
      <c r="C876" s="388" t="s">
        <v>595</v>
      </c>
      <c r="D876" s="370"/>
      <c r="E876" s="370"/>
      <c r="F876" s="370"/>
      <c r="G876" s="370"/>
      <c r="H876" s="370"/>
      <c r="I876" s="370"/>
      <c r="J876" s="371" t="s">
        <v>588</v>
      </c>
      <c r="K876" s="372"/>
      <c r="L876" s="372"/>
      <c r="M876" s="372"/>
      <c r="N876" s="372"/>
      <c r="O876" s="372"/>
      <c r="P876" s="389" t="s">
        <v>599</v>
      </c>
      <c r="Q876" s="373"/>
      <c r="R876" s="373"/>
      <c r="S876" s="373"/>
      <c r="T876" s="373"/>
      <c r="U876" s="373"/>
      <c r="V876" s="373"/>
      <c r="W876" s="373"/>
      <c r="X876" s="373"/>
      <c r="Y876" s="374">
        <v>2</v>
      </c>
      <c r="Z876" s="375"/>
      <c r="AA876" s="375"/>
      <c r="AB876" s="376"/>
      <c r="AC876" s="377" t="s">
        <v>197</v>
      </c>
      <c r="AD876" s="377"/>
      <c r="AE876" s="377"/>
      <c r="AF876" s="377"/>
      <c r="AG876" s="377"/>
      <c r="AH876" s="378" t="s">
        <v>588</v>
      </c>
      <c r="AI876" s="379"/>
      <c r="AJ876" s="379"/>
      <c r="AK876" s="379"/>
      <c r="AL876" s="380" t="s">
        <v>588</v>
      </c>
      <c r="AM876" s="381"/>
      <c r="AN876" s="381"/>
      <c r="AO876" s="382"/>
      <c r="AP876" s="383" t="s">
        <v>588</v>
      </c>
      <c r="AQ876" s="383"/>
      <c r="AR876" s="383"/>
      <c r="AS876" s="383"/>
      <c r="AT876" s="383"/>
      <c r="AU876" s="383"/>
      <c r="AV876" s="383"/>
      <c r="AW876" s="383"/>
      <c r="AX876" s="383"/>
    </row>
    <row r="877" spans="1:50" ht="30" customHeight="1">
      <c r="A877" s="402">
        <v>8</v>
      </c>
      <c r="B877" s="402">
        <v>1</v>
      </c>
      <c r="C877" s="388" t="s">
        <v>596</v>
      </c>
      <c r="D877" s="370"/>
      <c r="E877" s="370"/>
      <c r="F877" s="370"/>
      <c r="G877" s="370"/>
      <c r="H877" s="370"/>
      <c r="I877" s="370"/>
      <c r="J877" s="371" t="s">
        <v>588</v>
      </c>
      <c r="K877" s="372"/>
      <c r="L877" s="372"/>
      <c r="M877" s="372"/>
      <c r="N877" s="372"/>
      <c r="O877" s="372"/>
      <c r="P877" s="389" t="s">
        <v>599</v>
      </c>
      <c r="Q877" s="373"/>
      <c r="R877" s="373"/>
      <c r="S877" s="373"/>
      <c r="T877" s="373"/>
      <c r="U877" s="373"/>
      <c r="V877" s="373"/>
      <c r="W877" s="373"/>
      <c r="X877" s="373"/>
      <c r="Y877" s="374">
        <v>2</v>
      </c>
      <c r="Z877" s="375"/>
      <c r="AA877" s="375"/>
      <c r="AB877" s="376"/>
      <c r="AC877" s="377" t="s">
        <v>197</v>
      </c>
      <c r="AD877" s="377"/>
      <c r="AE877" s="377"/>
      <c r="AF877" s="377"/>
      <c r="AG877" s="377"/>
      <c r="AH877" s="378" t="s">
        <v>588</v>
      </c>
      <c r="AI877" s="379"/>
      <c r="AJ877" s="379"/>
      <c r="AK877" s="379"/>
      <c r="AL877" s="380" t="s">
        <v>588</v>
      </c>
      <c r="AM877" s="381"/>
      <c r="AN877" s="381"/>
      <c r="AO877" s="382"/>
      <c r="AP877" s="383" t="s">
        <v>588</v>
      </c>
      <c r="AQ877" s="383"/>
      <c r="AR877" s="383"/>
      <c r="AS877" s="383"/>
      <c r="AT877" s="383"/>
      <c r="AU877" s="383"/>
      <c r="AV877" s="383"/>
      <c r="AW877" s="383"/>
      <c r="AX877" s="383"/>
    </row>
    <row r="878" spans="1:50" ht="30" customHeight="1">
      <c r="A878" s="402">
        <v>9</v>
      </c>
      <c r="B878" s="402">
        <v>1</v>
      </c>
      <c r="C878" s="388" t="s">
        <v>597</v>
      </c>
      <c r="D878" s="370"/>
      <c r="E878" s="370"/>
      <c r="F878" s="370"/>
      <c r="G878" s="370"/>
      <c r="H878" s="370"/>
      <c r="I878" s="370"/>
      <c r="J878" s="371" t="s">
        <v>588</v>
      </c>
      <c r="K878" s="372"/>
      <c r="L878" s="372"/>
      <c r="M878" s="372"/>
      <c r="N878" s="372"/>
      <c r="O878" s="372"/>
      <c r="P878" s="389" t="s">
        <v>599</v>
      </c>
      <c r="Q878" s="373"/>
      <c r="R878" s="373"/>
      <c r="S878" s="373"/>
      <c r="T878" s="373"/>
      <c r="U878" s="373"/>
      <c r="V878" s="373"/>
      <c r="W878" s="373"/>
      <c r="X878" s="373"/>
      <c r="Y878" s="374">
        <v>2</v>
      </c>
      <c r="Z878" s="375"/>
      <c r="AA878" s="375"/>
      <c r="AB878" s="376"/>
      <c r="AC878" s="377" t="s">
        <v>197</v>
      </c>
      <c r="AD878" s="377"/>
      <c r="AE878" s="377"/>
      <c r="AF878" s="377"/>
      <c r="AG878" s="377"/>
      <c r="AH878" s="378" t="s">
        <v>588</v>
      </c>
      <c r="AI878" s="379"/>
      <c r="AJ878" s="379"/>
      <c r="AK878" s="379"/>
      <c r="AL878" s="380" t="s">
        <v>588</v>
      </c>
      <c r="AM878" s="381"/>
      <c r="AN878" s="381"/>
      <c r="AO878" s="382"/>
      <c r="AP878" s="383" t="s">
        <v>588</v>
      </c>
      <c r="AQ878" s="383"/>
      <c r="AR878" s="383"/>
      <c r="AS878" s="383"/>
      <c r="AT878" s="383"/>
      <c r="AU878" s="383"/>
      <c r="AV878" s="383"/>
      <c r="AW878" s="383"/>
      <c r="AX878" s="383"/>
    </row>
    <row r="879" spans="1:50" ht="30" customHeight="1">
      <c r="A879" s="402">
        <v>10</v>
      </c>
      <c r="B879" s="402">
        <v>1</v>
      </c>
      <c r="C879" s="388" t="s">
        <v>598</v>
      </c>
      <c r="D879" s="370"/>
      <c r="E879" s="370"/>
      <c r="F879" s="370"/>
      <c r="G879" s="370"/>
      <c r="H879" s="370"/>
      <c r="I879" s="370"/>
      <c r="J879" s="371" t="s">
        <v>588</v>
      </c>
      <c r="K879" s="372"/>
      <c r="L879" s="372"/>
      <c r="M879" s="372"/>
      <c r="N879" s="372"/>
      <c r="O879" s="372"/>
      <c r="P879" s="389" t="s">
        <v>599</v>
      </c>
      <c r="Q879" s="373"/>
      <c r="R879" s="373"/>
      <c r="S879" s="373"/>
      <c r="T879" s="373"/>
      <c r="U879" s="373"/>
      <c r="V879" s="373"/>
      <c r="W879" s="373"/>
      <c r="X879" s="373"/>
      <c r="Y879" s="374">
        <v>2</v>
      </c>
      <c r="Z879" s="375"/>
      <c r="AA879" s="375"/>
      <c r="AB879" s="376"/>
      <c r="AC879" s="377" t="s">
        <v>197</v>
      </c>
      <c r="AD879" s="377"/>
      <c r="AE879" s="377"/>
      <c r="AF879" s="377"/>
      <c r="AG879" s="377"/>
      <c r="AH879" s="378" t="s">
        <v>588</v>
      </c>
      <c r="AI879" s="379"/>
      <c r="AJ879" s="379"/>
      <c r="AK879" s="379"/>
      <c r="AL879" s="380" t="s">
        <v>588</v>
      </c>
      <c r="AM879" s="381"/>
      <c r="AN879" s="381"/>
      <c r="AO879" s="382"/>
      <c r="AP879" s="383" t="s">
        <v>588</v>
      </c>
      <c r="AQ879" s="383"/>
      <c r="AR879" s="383"/>
      <c r="AS879" s="383"/>
      <c r="AT879" s="383"/>
      <c r="AU879" s="383"/>
      <c r="AV879" s="383"/>
      <c r="AW879" s="383"/>
      <c r="AX879" s="383"/>
    </row>
    <row r="880" spans="1:50" ht="30" hidden="1" customHeight="1">
      <c r="A880" s="402">
        <v>11</v>
      </c>
      <c r="B880" s="402">
        <v>1</v>
      </c>
      <c r="C880" s="388"/>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485</v>
      </c>
      <c r="AD902" s="155"/>
      <c r="AE902" s="155"/>
      <c r="AF902" s="155"/>
      <c r="AG902" s="155"/>
      <c r="AH902" s="393" t="s">
        <v>520</v>
      </c>
      <c r="AI902" s="390"/>
      <c r="AJ902" s="390"/>
      <c r="AK902" s="390"/>
      <c r="AL902" s="390" t="s">
        <v>22</v>
      </c>
      <c r="AM902" s="390"/>
      <c r="AN902" s="390"/>
      <c r="AO902" s="395"/>
      <c r="AP902" s="396" t="s">
        <v>435</v>
      </c>
      <c r="AQ902" s="396"/>
      <c r="AR902" s="396"/>
      <c r="AS902" s="396"/>
      <c r="AT902" s="396"/>
      <c r="AU902" s="396"/>
      <c r="AV902" s="396"/>
      <c r="AW902" s="396"/>
      <c r="AX902" s="396"/>
    </row>
    <row r="903" spans="1:50" ht="59.25" customHeight="1">
      <c r="A903" s="402">
        <v>1</v>
      </c>
      <c r="B903" s="402">
        <v>1</v>
      </c>
      <c r="C903" s="388" t="s">
        <v>664</v>
      </c>
      <c r="D903" s="370"/>
      <c r="E903" s="370"/>
      <c r="F903" s="370"/>
      <c r="G903" s="370"/>
      <c r="H903" s="370"/>
      <c r="I903" s="370"/>
      <c r="J903" s="371">
        <v>8080401015160</v>
      </c>
      <c r="K903" s="372"/>
      <c r="L903" s="372"/>
      <c r="M903" s="372"/>
      <c r="N903" s="372"/>
      <c r="O903" s="372"/>
      <c r="P903" s="389" t="s">
        <v>684</v>
      </c>
      <c r="Q903" s="373"/>
      <c r="R903" s="373"/>
      <c r="S903" s="373"/>
      <c r="T903" s="373"/>
      <c r="U903" s="373"/>
      <c r="V903" s="373"/>
      <c r="W903" s="373"/>
      <c r="X903" s="373"/>
      <c r="Y903" s="374">
        <v>4</v>
      </c>
      <c r="Z903" s="375"/>
      <c r="AA903" s="375"/>
      <c r="AB903" s="376"/>
      <c r="AC903" s="384" t="s">
        <v>197</v>
      </c>
      <c r="AD903" s="385"/>
      <c r="AE903" s="385"/>
      <c r="AF903" s="385"/>
      <c r="AG903" s="385"/>
      <c r="AH903" s="386" t="s">
        <v>674</v>
      </c>
      <c r="AI903" s="387"/>
      <c r="AJ903" s="387"/>
      <c r="AK903" s="387"/>
      <c r="AL903" s="380" t="s">
        <v>674</v>
      </c>
      <c r="AM903" s="381"/>
      <c r="AN903" s="381"/>
      <c r="AO903" s="382"/>
      <c r="AP903" s="383" t="s">
        <v>674</v>
      </c>
      <c r="AQ903" s="383"/>
      <c r="AR903" s="383"/>
      <c r="AS903" s="383"/>
      <c r="AT903" s="383"/>
      <c r="AU903" s="383"/>
      <c r="AV903" s="383"/>
      <c r="AW903" s="383"/>
      <c r="AX903" s="383"/>
    </row>
    <row r="904" spans="1:50" ht="43.5" customHeight="1">
      <c r="A904" s="402">
        <v>2</v>
      </c>
      <c r="B904" s="402">
        <v>1</v>
      </c>
      <c r="C904" s="388" t="s">
        <v>665</v>
      </c>
      <c r="D904" s="370"/>
      <c r="E904" s="370"/>
      <c r="F904" s="370"/>
      <c r="G904" s="370"/>
      <c r="H904" s="370"/>
      <c r="I904" s="370"/>
      <c r="J904" s="371">
        <v>1050001021031</v>
      </c>
      <c r="K904" s="372"/>
      <c r="L904" s="372"/>
      <c r="M904" s="372"/>
      <c r="N904" s="372"/>
      <c r="O904" s="372"/>
      <c r="P904" s="389" t="s">
        <v>684</v>
      </c>
      <c r="Q904" s="373"/>
      <c r="R904" s="373"/>
      <c r="S904" s="373"/>
      <c r="T904" s="373"/>
      <c r="U904" s="373"/>
      <c r="V904" s="373"/>
      <c r="W904" s="373"/>
      <c r="X904" s="373"/>
      <c r="Y904" s="374">
        <v>3</v>
      </c>
      <c r="Z904" s="375"/>
      <c r="AA904" s="375"/>
      <c r="AB904" s="376"/>
      <c r="AC904" s="384" t="s">
        <v>197</v>
      </c>
      <c r="AD904" s="385"/>
      <c r="AE904" s="385"/>
      <c r="AF904" s="385"/>
      <c r="AG904" s="385"/>
      <c r="AH904" s="386" t="s">
        <v>674</v>
      </c>
      <c r="AI904" s="387"/>
      <c r="AJ904" s="387"/>
      <c r="AK904" s="387"/>
      <c r="AL904" s="380" t="s">
        <v>674</v>
      </c>
      <c r="AM904" s="381"/>
      <c r="AN904" s="381"/>
      <c r="AO904" s="382"/>
      <c r="AP904" s="383" t="s">
        <v>674</v>
      </c>
      <c r="AQ904" s="383"/>
      <c r="AR904" s="383"/>
      <c r="AS904" s="383"/>
      <c r="AT904" s="383"/>
      <c r="AU904" s="383"/>
      <c r="AV904" s="383"/>
      <c r="AW904" s="383"/>
      <c r="AX904" s="383"/>
    </row>
    <row r="905" spans="1:50" ht="43.5" customHeight="1">
      <c r="A905" s="402">
        <v>3</v>
      </c>
      <c r="B905" s="402">
        <v>1</v>
      </c>
      <c r="C905" s="388" t="s">
        <v>666</v>
      </c>
      <c r="D905" s="370"/>
      <c r="E905" s="370"/>
      <c r="F905" s="370"/>
      <c r="G905" s="370"/>
      <c r="H905" s="370"/>
      <c r="I905" s="370"/>
      <c r="J905" s="371">
        <v>8080001014793</v>
      </c>
      <c r="K905" s="372"/>
      <c r="L905" s="372"/>
      <c r="M905" s="372"/>
      <c r="N905" s="372"/>
      <c r="O905" s="372"/>
      <c r="P905" s="389" t="s">
        <v>684</v>
      </c>
      <c r="Q905" s="373"/>
      <c r="R905" s="373"/>
      <c r="S905" s="373"/>
      <c r="T905" s="373"/>
      <c r="U905" s="373"/>
      <c r="V905" s="373"/>
      <c r="W905" s="373"/>
      <c r="X905" s="373"/>
      <c r="Y905" s="374">
        <v>3</v>
      </c>
      <c r="Z905" s="375"/>
      <c r="AA905" s="375"/>
      <c r="AB905" s="376"/>
      <c r="AC905" s="384" t="s">
        <v>197</v>
      </c>
      <c r="AD905" s="385"/>
      <c r="AE905" s="385"/>
      <c r="AF905" s="385"/>
      <c r="AG905" s="385"/>
      <c r="AH905" s="386" t="s">
        <v>674</v>
      </c>
      <c r="AI905" s="387"/>
      <c r="AJ905" s="387"/>
      <c r="AK905" s="387"/>
      <c r="AL905" s="380" t="s">
        <v>674</v>
      </c>
      <c r="AM905" s="381"/>
      <c r="AN905" s="381"/>
      <c r="AO905" s="382"/>
      <c r="AP905" s="383" t="s">
        <v>674</v>
      </c>
      <c r="AQ905" s="383"/>
      <c r="AR905" s="383"/>
      <c r="AS905" s="383"/>
      <c r="AT905" s="383"/>
      <c r="AU905" s="383"/>
      <c r="AV905" s="383"/>
      <c r="AW905" s="383"/>
      <c r="AX905" s="383"/>
    </row>
    <row r="906" spans="1:50" ht="43.5" customHeight="1">
      <c r="A906" s="402">
        <v>4</v>
      </c>
      <c r="B906" s="402">
        <v>1</v>
      </c>
      <c r="C906" s="388" t="s">
        <v>667</v>
      </c>
      <c r="D906" s="370"/>
      <c r="E906" s="370"/>
      <c r="F906" s="370"/>
      <c r="G906" s="370"/>
      <c r="H906" s="370"/>
      <c r="I906" s="370"/>
      <c r="J906" s="371">
        <v>7370601003143</v>
      </c>
      <c r="K906" s="372"/>
      <c r="L906" s="372"/>
      <c r="M906" s="372"/>
      <c r="N906" s="372"/>
      <c r="O906" s="372"/>
      <c r="P906" s="389" t="s">
        <v>684</v>
      </c>
      <c r="Q906" s="373"/>
      <c r="R906" s="373"/>
      <c r="S906" s="373"/>
      <c r="T906" s="373"/>
      <c r="U906" s="373"/>
      <c r="V906" s="373"/>
      <c r="W906" s="373"/>
      <c r="X906" s="373"/>
      <c r="Y906" s="374">
        <v>2</v>
      </c>
      <c r="Z906" s="375"/>
      <c r="AA906" s="375"/>
      <c r="AB906" s="376"/>
      <c r="AC906" s="384" t="s">
        <v>197</v>
      </c>
      <c r="AD906" s="385"/>
      <c r="AE906" s="385"/>
      <c r="AF906" s="385"/>
      <c r="AG906" s="385"/>
      <c r="AH906" s="386" t="s">
        <v>674</v>
      </c>
      <c r="AI906" s="387"/>
      <c r="AJ906" s="387"/>
      <c r="AK906" s="387"/>
      <c r="AL906" s="380" t="s">
        <v>674</v>
      </c>
      <c r="AM906" s="381"/>
      <c r="AN906" s="381"/>
      <c r="AO906" s="382"/>
      <c r="AP906" s="383" t="s">
        <v>674</v>
      </c>
      <c r="AQ906" s="383"/>
      <c r="AR906" s="383"/>
      <c r="AS906" s="383"/>
      <c r="AT906" s="383"/>
      <c r="AU906" s="383"/>
      <c r="AV906" s="383"/>
      <c r="AW906" s="383"/>
      <c r="AX906" s="383"/>
    </row>
    <row r="907" spans="1:50" ht="43.5" customHeight="1">
      <c r="A907" s="402">
        <v>5</v>
      </c>
      <c r="B907" s="402">
        <v>1</v>
      </c>
      <c r="C907" s="388" t="s">
        <v>668</v>
      </c>
      <c r="D907" s="370"/>
      <c r="E907" s="370"/>
      <c r="F907" s="370"/>
      <c r="G907" s="370"/>
      <c r="H907" s="370"/>
      <c r="I907" s="370"/>
      <c r="J907" s="371" t="s">
        <v>674</v>
      </c>
      <c r="K907" s="372"/>
      <c r="L907" s="372"/>
      <c r="M907" s="372"/>
      <c r="N907" s="372"/>
      <c r="O907" s="372"/>
      <c r="P907" s="389" t="s">
        <v>684</v>
      </c>
      <c r="Q907" s="373"/>
      <c r="R907" s="373"/>
      <c r="S907" s="373"/>
      <c r="T907" s="373"/>
      <c r="U907" s="373"/>
      <c r="V907" s="373"/>
      <c r="W907" s="373"/>
      <c r="X907" s="373"/>
      <c r="Y907" s="374">
        <v>1</v>
      </c>
      <c r="Z907" s="375"/>
      <c r="AA907" s="375"/>
      <c r="AB907" s="376"/>
      <c r="AC907" s="384" t="s">
        <v>197</v>
      </c>
      <c r="AD907" s="385"/>
      <c r="AE907" s="385"/>
      <c r="AF907" s="385"/>
      <c r="AG907" s="385"/>
      <c r="AH907" s="386" t="s">
        <v>674</v>
      </c>
      <c r="AI907" s="387"/>
      <c r="AJ907" s="387"/>
      <c r="AK907" s="387"/>
      <c r="AL907" s="380" t="s">
        <v>674</v>
      </c>
      <c r="AM907" s="381"/>
      <c r="AN907" s="381"/>
      <c r="AO907" s="382"/>
      <c r="AP907" s="383" t="s">
        <v>674</v>
      </c>
      <c r="AQ907" s="383"/>
      <c r="AR907" s="383"/>
      <c r="AS907" s="383"/>
      <c r="AT907" s="383"/>
      <c r="AU907" s="383"/>
      <c r="AV907" s="383"/>
      <c r="AW907" s="383"/>
      <c r="AX907" s="383"/>
    </row>
    <row r="908" spans="1:50" ht="43.5" customHeight="1">
      <c r="A908" s="402">
        <v>6</v>
      </c>
      <c r="B908" s="402">
        <v>1</v>
      </c>
      <c r="C908" s="388" t="s">
        <v>669</v>
      </c>
      <c r="D908" s="370"/>
      <c r="E908" s="370"/>
      <c r="F908" s="370"/>
      <c r="G908" s="370"/>
      <c r="H908" s="370"/>
      <c r="I908" s="370"/>
      <c r="J908" s="371">
        <v>6080005005485</v>
      </c>
      <c r="K908" s="372"/>
      <c r="L908" s="372"/>
      <c r="M908" s="372"/>
      <c r="N908" s="372"/>
      <c r="O908" s="372"/>
      <c r="P908" s="389" t="s">
        <v>684</v>
      </c>
      <c r="Q908" s="373"/>
      <c r="R908" s="373"/>
      <c r="S908" s="373"/>
      <c r="T908" s="373"/>
      <c r="U908" s="373"/>
      <c r="V908" s="373"/>
      <c r="W908" s="373"/>
      <c r="X908" s="373"/>
      <c r="Y908" s="374">
        <v>1</v>
      </c>
      <c r="Z908" s="375"/>
      <c r="AA908" s="375"/>
      <c r="AB908" s="376"/>
      <c r="AC908" s="384" t="s">
        <v>197</v>
      </c>
      <c r="AD908" s="385"/>
      <c r="AE908" s="385"/>
      <c r="AF908" s="385"/>
      <c r="AG908" s="385"/>
      <c r="AH908" s="386" t="s">
        <v>674</v>
      </c>
      <c r="AI908" s="387"/>
      <c r="AJ908" s="387"/>
      <c r="AK908" s="387"/>
      <c r="AL908" s="380" t="s">
        <v>674</v>
      </c>
      <c r="AM908" s="381"/>
      <c r="AN908" s="381"/>
      <c r="AO908" s="382"/>
      <c r="AP908" s="383" t="s">
        <v>674</v>
      </c>
      <c r="AQ908" s="383"/>
      <c r="AR908" s="383"/>
      <c r="AS908" s="383"/>
      <c r="AT908" s="383"/>
      <c r="AU908" s="383"/>
      <c r="AV908" s="383"/>
      <c r="AW908" s="383"/>
      <c r="AX908" s="383"/>
    </row>
    <row r="909" spans="1:50" ht="43.5" customHeight="1">
      <c r="A909" s="402">
        <v>7</v>
      </c>
      <c r="B909" s="402">
        <v>1</v>
      </c>
      <c r="C909" s="388" t="s">
        <v>670</v>
      </c>
      <c r="D909" s="370"/>
      <c r="E909" s="370"/>
      <c r="F909" s="370"/>
      <c r="G909" s="370"/>
      <c r="H909" s="370"/>
      <c r="I909" s="370"/>
      <c r="J909" s="371">
        <v>1420002010508</v>
      </c>
      <c r="K909" s="372"/>
      <c r="L909" s="372"/>
      <c r="M909" s="372"/>
      <c r="N909" s="372"/>
      <c r="O909" s="372"/>
      <c r="P909" s="389" t="s">
        <v>684</v>
      </c>
      <c r="Q909" s="373"/>
      <c r="R909" s="373"/>
      <c r="S909" s="373"/>
      <c r="T909" s="373"/>
      <c r="U909" s="373"/>
      <c r="V909" s="373"/>
      <c r="W909" s="373"/>
      <c r="X909" s="373"/>
      <c r="Y909" s="374">
        <v>1</v>
      </c>
      <c r="Z909" s="375"/>
      <c r="AA909" s="375"/>
      <c r="AB909" s="376"/>
      <c r="AC909" s="384" t="s">
        <v>197</v>
      </c>
      <c r="AD909" s="385"/>
      <c r="AE909" s="385"/>
      <c r="AF909" s="385"/>
      <c r="AG909" s="385"/>
      <c r="AH909" s="386" t="s">
        <v>674</v>
      </c>
      <c r="AI909" s="387"/>
      <c r="AJ909" s="387"/>
      <c r="AK909" s="387"/>
      <c r="AL909" s="380" t="s">
        <v>674</v>
      </c>
      <c r="AM909" s="381"/>
      <c r="AN909" s="381"/>
      <c r="AO909" s="382"/>
      <c r="AP909" s="383" t="s">
        <v>674</v>
      </c>
      <c r="AQ909" s="383"/>
      <c r="AR909" s="383"/>
      <c r="AS909" s="383"/>
      <c r="AT909" s="383"/>
      <c r="AU909" s="383"/>
      <c r="AV909" s="383"/>
      <c r="AW909" s="383"/>
      <c r="AX909" s="383"/>
    </row>
    <row r="910" spans="1:50" ht="44.25" customHeight="1">
      <c r="A910" s="402">
        <v>8</v>
      </c>
      <c r="B910" s="402">
        <v>1</v>
      </c>
      <c r="C910" s="388" t="s">
        <v>671</v>
      </c>
      <c r="D910" s="370"/>
      <c r="E910" s="370"/>
      <c r="F910" s="370"/>
      <c r="G910" s="370"/>
      <c r="H910" s="370"/>
      <c r="I910" s="370"/>
      <c r="J910" s="371">
        <v>9080001015147</v>
      </c>
      <c r="K910" s="372"/>
      <c r="L910" s="372"/>
      <c r="M910" s="372"/>
      <c r="N910" s="372"/>
      <c r="O910" s="372"/>
      <c r="P910" s="389" t="s">
        <v>684</v>
      </c>
      <c r="Q910" s="373"/>
      <c r="R910" s="373"/>
      <c r="S910" s="373"/>
      <c r="T910" s="373"/>
      <c r="U910" s="373"/>
      <c r="V910" s="373"/>
      <c r="W910" s="373"/>
      <c r="X910" s="373"/>
      <c r="Y910" s="374">
        <v>1</v>
      </c>
      <c r="Z910" s="375"/>
      <c r="AA910" s="375"/>
      <c r="AB910" s="376"/>
      <c r="AC910" s="384" t="s">
        <v>197</v>
      </c>
      <c r="AD910" s="385"/>
      <c r="AE910" s="385"/>
      <c r="AF910" s="385"/>
      <c r="AG910" s="385"/>
      <c r="AH910" s="386" t="s">
        <v>674</v>
      </c>
      <c r="AI910" s="387"/>
      <c r="AJ910" s="387"/>
      <c r="AK910" s="387"/>
      <c r="AL910" s="380" t="s">
        <v>674</v>
      </c>
      <c r="AM910" s="381"/>
      <c r="AN910" s="381"/>
      <c r="AO910" s="382"/>
      <c r="AP910" s="383" t="s">
        <v>674</v>
      </c>
      <c r="AQ910" s="383"/>
      <c r="AR910" s="383"/>
      <c r="AS910" s="383"/>
      <c r="AT910" s="383"/>
      <c r="AU910" s="383"/>
      <c r="AV910" s="383"/>
      <c r="AW910" s="383"/>
      <c r="AX910" s="383"/>
    </row>
    <row r="911" spans="1:50" ht="43.5" customHeight="1">
      <c r="A911" s="402">
        <v>9</v>
      </c>
      <c r="B911" s="402">
        <v>1</v>
      </c>
      <c r="C911" s="388" t="s">
        <v>672</v>
      </c>
      <c r="D911" s="370"/>
      <c r="E911" s="370"/>
      <c r="F911" s="370"/>
      <c r="G911" s="370"/>
      <c r="H911" s="370"/>
      <c r="I911" s="370"/>
      <c r="J911" s="371">
        <v>8310001002270</v>
      </c>
      <c r="K911" s="372"/>
      <c r="L911" s="372"/>
      <c r="M911" s="372"/>
      <c r="N911" s="372"/>
      <c r="O911" s="372"/>
      <c r="P911" s="389" t="s">
        <v>684</v>
      </c>
      <c r="Q911" s="373"/>
      <c r="R911" s="373"/>
      <c r="S911" s="373"/>
      <c r="T911" s="373"/>
      <c r="U911" s="373"/>
      <c r="V911" s="373"/>
      <c r="W911" s="373"/>
      <c r="X911" s="373"/>
      <c r="Y911" s="374">
        <v>1</v>
      </c>
      <c r="Z911" s="375"/>
      <c r="AA911" s="375"/>
      <c r="AB911" s="376"/>
      <c r="AC911" s="384" t="s">
        <v>197</v>
      </c>
      <c r="AD911" s="385"/>
      <c r="AE911" s="385"/>
      <c r="AF911" s="385"/>
      <c r="AG911" s="385"/>
      <c r="AH911" s="386" t="s">
        <v>674</v>
      </c>
      <c r="AI911" s="387"/>
      <c r="AJ911" s="387"/>
      <c r="AK911" s="387"/>
      <c r="AL911" s="380" t="s">
        <v>674</v>
      </c>
      <c r="AM911" s="381"/>
      <c r="AN911" s="381"/>
      <c r="AO911" s="382"/>
      <c r="AP911" s="383" t="s">
        <v>674</v>
      </c>
      <c r="AQ911" s="383"/>
      <c r="AR911" s="383"/>
      <c r="AS911" s="383"/>
      <c r="AT911" s="383"/>
      <c r="AU911" s="383"/>
      <c r="AV911" s="383"/>
      <c r="AW911" s="383"/>
      <c r="AX911" s="383"/>
    </row>
    <row r="912" spans="1:50" ht="43.5" customHeight="1">
      <c r="A912" s="402">
        <v>10</v>
      </c>
      <c r="B912" s="402">
        <v>1</v>
      </c>
      <c r="C912" s="388" t="s">
        <v>673</v>
      </c>
      <c r="D912" s="370"/>
      <c r="E912" s="370"/>
      <c r="F912" s="370"/>
      <c r="G912" s="370"/>
      <c r="H912" s="370"/>
      <c r="I912" s="370"/>
      <c r="J912" s="371">
        <v>1050001006585</v>
      </c>
      <c r="K912" s="372"/>
      <c r="L912" s="372"/>
      <c r="M912" s="372"/>
      <c r="N912" s="372"/>
      <c r="O912" s="372"/>
      <c r="P912" s="389" t="s">
        <v>684</v>
      </c>
      <c r="Q912" s="373"/>
      <c r="R912" s="373"/>
      <c r="S912" s="373"/>
      <c r="T912" s="373"/>
      <c r="U912" s="373"/>
      <c r="V912" s="373"/>
      <c r="W912" s="373"/>
      <c r="X912" s="373"/>
      <c r="Y912" s="374">
        <v>1</v>
      </c>
      <c r="Z912" s="375"/>
      <c r="AA912" s="375"/>
      <c r="AB912" s="376"/>
      <c r="AC912" s="384" t="s">
        <v>197</v>
      </c>
      <c r="AD912" s="385"/>
      <c r="AE912" s="385"/>
      <c r="AF912" s="385"/>
      <c r="AG912" s="385"/>
      <c r="AH912" s="386" t="s">
        <v>674</v>
      </c>
      <c r="AI912" s="387"/>
      <c r="AJ912" s="387"/>
      <c r="AK912" s="387"/>
      <c r="AL912" s="380" t="s">
        <v>674</v>
      </c>
      <c r="AM912" s="381"/>
      <c r="AN912" s="381"/>
      <c r="AO912" s="382"/>
      <c r="AP912" s="383" t="s">
        <v>674</v>
      </c>
      <c r="AQ912" s="383"/>
      <c r="AR912" s="383"/>
      <c r="AS912" s="383"/>
      <c r="AT912" s="383"/>
      <c r="AU912" s="383"/>
      <c r="AV912" s="383"/>
      <c r="AW912" s="383"/>
      <c r="AX912" s="383"/>
    </row>
    <row r="913" spans="1:50" ht="30" hidden="1" customHeight="1">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84" t="s">
        <v>197</v>
      </c>
      <c r="AD913" s="385"/>
      <c r="AE913" s="385"/>
      <c r="AF913" s="385"/>
      <c r="AG913" s="385"/>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84" t="s">
        <v>197</v>
      </c>
      <c r="AD914" s="385"/>
      <c r="AE914" s="385"/>
      <c r="AF914" s="385"/>
      <c r="AG914" s="385"/>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84" t="s">
        <v>197</v>
      </c>
      <c r="AD915" s="385"/>
      <c r="AE915" s="385"/>
      <c r="AF915" s="385"/>
      <c r="AG915" s="385"/>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84" t="s">
        <v>197</v>
      </c>
      <c r="AD916" s="385"/>
      <c r="AE916" s="385"/>
      <c r="AF916" s="385"/>
      <c r="AG916" s="385"/>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84" t="s">
        <v>197</v>
      </c>
      <c r="AD917" s="385"/>
      <c r="AE917" s="385"/>
      <c r="AF917" s="385"/>
      <c r="AG917" s="385"/>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84" t="s">
        <v>197</v>
      </c>
      <c r="AD918" s="385"/>
      <c r="AE918" s="385"/>
      <c r="AF918" s="385"/>
      <c r="AG918" s="385"/>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84" t="s">
        <v>197</v>
      </c>
      <c r="AD919" s="385"/>
      <c r="AE919" s="385"/>
      <c r="AF919" s="385"/>
      <c r="AG919" s="385"/>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84" t="s">
        <v>197</v>
      </c>
      <c r="AD920" s="385"/>
      <c r="AE920" s="385"/>
      <c r="AF920" s="385"/>
      <c r="AG920" s="385"/>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84" t="s">
        <v>197</v>
      </c>
      <c r="AD921" s="385"/>
      <c r="AE921" s="385"/>
      <c r="AF921" s="385"/>
      <c r="AG921" s="385"/>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84" t="s">
        <v>197</v>
      </c>
      <c r="AD922" s="385"/>
      <c r="AE922" s="385"/>
      <c r="AF922" s="385"/>
      <c r="AG922" s="385"/>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84" t="s">
        <v>197</v>
      </c>
      <c r="AD923" s="385"/>
      <c r="AE923" s="385"/>
      <c r="AF923" s="385"/>
      <c r="AG923" s="385"/>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84" t="s">
        <v>197</v>
      </c>
      <c r="AD924" s="385"/>
      <c r="AE924" s="385"/>
      <c r="AF924" s="385"/>
      <c r="AG924" s="385"/>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84" t="s">
        <v>197</v>
      </c>
      <c r="AD925" s="385"/>
      <c r="AE925" s="385"/>
      <c r="AF925" s="385"/>
      <c r="AG925" s="385"/>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84" t="s">
        <v>197</v>
      </c>
      <c r="AD926" s="385"/>
      <c r="AE926" s="385"/>
      <c r="AF926" s="385"/>
      <c r="AG926" s="385"/>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84" t="s">
        <v>197</v>
      </c>
      <c r="AD927" s="385"/>
      <c r="AE927" s="385"/>
      <c r="AF927" s="385"/>
      <c r="AG927" s="385"/>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84" t="s">
        <v>197</v>
      </c>
      <c r="AD928" s="385"/>
      <c r="AE928" s="385"/>
      <c r="AF928" s="385"/>
      <c r="AG928" s="385"/>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84" t="s">
        <v>197</v>
      </c>
      <c r="AD929" s="385"/>
      <c r="AE929" s="385"/>
      <c r="AF929" s="385"/>
      <c r="AG929" s="385"/>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84" t="s">
        <v>197</v>
      </c>
      <c r="AD930" s="385"/>
      <c r="AE930" s="385"/>
      <c r="AF930" s="385"/>
      <c r="AG930" s="385"/>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84" t="s">
        <v>197</v>
      </c>
      <c r="AD931" s="385"/>
      <c r="AE931" s="385"/>
      <c r="AF931" s="385"/>
      <c r="AG931" s="385"/>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84" t="s">
        <v>197</v>
      </c>
      <c r="AD932" s="385"/>
      <c r="AE932" s="385"/>
      <c r="AF932" s="385"/>
      <c r="AG932" s="385"/>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485</v>
      </c>
      <c r="AD935" s="155"/>
      <c r="AE935" s="155"/>
      <c r="AF935" s="155"/>
      <c r="AG935" s="155"/>
      <c r="AH935" s="393" t="s">
        <v>520</v>
      </c>
      <c r="AI935" s="390"/>
      <c r="AJ935" s="390"/>
      <c r="AK935" s="390"/>
      <c r="AL935" s="390" t="s">
        <v>22</v>
      </c>
      <c r="AM935" s="390"/>
      <c r="AN935" s="390"/>
      <c r="AO935" s="395"/>
      <c r="AP935" s="396" t="s">
        <v>435</v>
      </c>
      <c r="AQ935" s="396"/>
      <c r="AR935" s="396"/>
      <c r="AS935" s="396"/>
      <c r="AT935" s="396"/>
      <c r="AU935" s="396"/>
      <c r="AV935" s="396"/>
      <c r="AW935" s="396"/>
      <c r="AX935" s="396"/>
    </row>
    <row r="936" spans="1:50" ht="87.95" customHeight="1">
      <c r="A936" s="402">
        <v>1</v>
      </c>
      <c r="B936" s="402">
        <v>1</v>
      </c>
      <c r="C936" s="388" t="s">
        <v>600</v>
      </c>
      <c r="D936" s="370"/>
      <c r="E936" s="370"/>
      <c r="F936" s="370"/>
      <c r="G936" s="370"/>
      <c r="H936" s="370"/>
      <c r="I936" s="370"/>
      <c r="J936" s="371">
        <v>4250005004158</v>
      </c>
      <c r="K936" s="372"/>
      <c r="L936" s="372"/>
      <c r="M936" s="372"/>
      <c r="N936" s="372"/>
      <c r="O936" s="372"/>
      <c r="P936" s="389" t="s">
        <v>601</v>
      </c>
      <c r="Q936" s="373"/>
      <c r="R936" s="373"/>
      <c r="S936" s="373"/>
      <c r="T936" s="373"/>
      <c r="U936" s="373"/>
      <c r="V936" s="373"/>
      <c r="W936" s="373"/>
      <c r="X936" s="373"/>
      <c r="Y936" s="374">
        <v>101</v>
      </c>
      <c r="Z936" s="375"/>
      <c r="AA936" s="375"/>
      <c r="AB936" s="376"/>
      <c r="AC936" s="384" t="s">
        <v>197</v>
      </c>
      <c r="AD936" s="385"/>
      <c r="AE936" s="385"/>
      <c r="AF936" s="385"/>
      <c r="AG936" s="385"/>
      <c r="AH936" s="386" t="s">
        <v>588</v>
      </c>
      <c r="AI936" s="387"/>
      <c r="AJ936" s="387"/>
      <c r="AK936" s="387"/>
      <c r="AL936" s="380" t="s">
        <v>588</v>
      </c>
      <c r="AM936" s="381"/>
      <c r="AN936" s="381"/>
      <c r="AO936" s="382"/>
      <c r="AP936" s="383" t="s">
        <v>588</v>
      </c>
      <c r="AQ936" s="383"/>
      <c r="AR936" s="383"/>
      <c r="AS936" s="383"/>
      <c r="AT936" s="383"/>
      <c r="AU936" s="383"/>
      <c r="AV936" s="383"/>
      <c r="AW936" s="383"/>
      <c r="AX936" s="383"/>
    </row>
    <row r="937" spans="1:50" ht="87.95" customHeight="1">
      <c r="A937" s="402">
        <v>2</v>
      </c>
      <c r="B937" s="402">
        <v>1</v>
      </c>
      <c r="C937" s="388" t="s">
        <v>675</v>
      </c>
      <c r="D937" s="370"/>
      <c r="E937" s="370"/>
      <c r="F937" s="370"/>
      <c r="G937" s="370"/>
      <c r="H937" s="370"/>
      <c r="I937" s="370"/>
      <c r="J937" s="371">
        <v>3140005006389</v>
      </c>
      <c r="K937" s="372"/>
      <c r="L937" s="372"/>
      <c r="M937" s="372"/>
      <c r="N937" s="372"/>
      <c r="O937" s="372"/>
      <c r="P937" s="389" t="s">
        <v>601</v>
      </c>
      <c r="Q937" s="373"/>
      <c r="R937" s="373"/>
      <c r="S937" s="373"/>
      <c r="T937" s="373"/>
      <c r="U937" s="373"/>
      <c r="V937" s="373"/>
      <c r="W937" s="373"/>
      <c r="X937" s="373"/>
      <c r="Y937" s="374">
        <v>99</v>
      </c>
      <c r="Z937" s="375"/>
      <c r="AA937" s="375"/>
      <c r="AB937" s="376"/>
      <c r="AC937" s="384" t="s">
        <v>197</v>
      </c>
      <c r="AD937" s="385"/>
      <c r="AE937" s="385"/>
      <c r="AF937" s="385"/>
      <c r="AG937" s="385"/>
      <c r="AH937" s="386" t="s">
        <v>588</v>
      </c>
      <c r="AI937" s="387"/>
      <c r="AJ937" s="387"/>
      <c r="AK937" s="387"/>
      <c r="AL937" s="397" t="s">
        <v>588</v>
      </c>
      <c r="AM937" s="398"/>
      <c r="AN937" s="398"/>
      <c r="AO937" s="399"/>
      <c r="AP937" s="383" t="s">
        <v>588</v>
      </c>
      <c r="AQ937" s="383"/>
      <c r="AR937" s="383"/>
      <c r="AS937" s="383"/>
      <c r="AT937" s="383"/>
      <c r="AU937" s="383"/>
      <c r="AV937" s="383"/>
      <c r="AW937" s="383"/>
      <c r="AX937" s="383"/>
    </row>
    <row r="938" spans="1:50" ht="87.95" customHeight="1">
      <c r="A938" s="402">
        <v>3</v>
      </c>
      <c r="B938" s="402">
        <v>1</v>
      </c>
      <c r="C938" s="388" t="s">
        <v>676</v>
      </c>
      <c r="D938" s="370"/>
      <c r="E938" s="370"/>
      <c r="F938" s="370"/>
      <c r="G938" s="370"/>
      <c r="H938" s="370"/>
      <c r="I938" s="370"/>
      <c r="J938" s="371" t="s">
        <v>674</v>
      </c>
      <c r="K938" s="372"/>
      <c r="L938" s="372"/>
      <c r="M938" s="372"/>
      <c r="N938" s="372"/>
      <c r="O938" s="372"/>
      <c r="P938" s="389" t="s">
        <v>601</v>
      </c>
      <c r="Q938" s="373"/>
      <c r="R938" s="373"/>
      <c r="S938" s="373"/>
      <c r="T938" s="373"/>
      <c r="U938" s="373"/>
      <c r="V938" s="373"/>
      <c r="W938" s="373"/>
      <c r="X938" s="373"/>
      <c r="Y938" s="374">
        <v>54</v>
      </c>
      <c r="Z938" s="375"/>
      <c r="AA938" s="375"/>
      <c r="AB938" s="376"/>
      <c r="AC938" s="384" t="s">
        <v>197</v>
      </c>
      <c r="AD938" s="385"/>
      <c r="AE938" s="385"/>
      <c r="AF938" s="385"/>
      <c r="AG938" s="385"/>
      <c r="AH938" s="378" t="s">
        <v>588</v>
      </c>
      <c r="AI938" s="379"/>
      <c r="AJ938" s="379"/>
      <c r="AK938" s="379"/>
      <c r="AL938" s="380" t="s">
        <v>588</v>
      </c>
      <c r="AM938" s="381"/>
      <c r="AN938" s="381"/>
      <c r="AO938" s="382"/>
      <c r="AP938" s="383" t="s">
        <v>588</v>
      </c>
      <c r="AQ938" s="383"/>
      <c r="AR938" s="383"/>
      <c r="AS938" s="383"/>
      <c r="AT938" s="383"/>
      <c r="AU938" s="383"/>
      <c r="AV938" s="383"/>
      <c r="AW938" s="383"/>
      <c r="AX938" s="383"/>
    </row>
    <row r="939" spans="1:50" ht="87.95" customHeight="1">
      <c r="A939" s="402">
        <v>4</v>
      </c>
      <c r="B939" s="402">
        <v>1</v>
      </c>
      <c r="C939" s="388" t="s">
        <v>677</v>
      </c>
      <c r="D939" s="370"/>
      <c r="E939" s="370"/>
      <c r="F939" s="370"/>
      <c r="G939" s="370"/>
      <c r="H939" s="370"/>
      <c r="I939" s="370"/>
      <c r="J939" s="371">
        <v>1310005000905</v>
      </c>
      <c r="K939" s="372"/>
      <c r="L939" s="372"/>
      <c r="M939" s="372"/>
      <c r="N939" s="372"/>
      <c r="O939" s="372"/>
      <c r="P939" s="389" t="s">
        <v>601</v>
      </c>
      <c r="Q939" s="373"/>
      <c r="R939" s="373"/>
      <c r="S939" s="373"/>
      <c r="T939" s="373"/>
      <c r="U939" s="373"/>
      <c r="V939" s="373"/>
      <c r="W939" s="373"/>
      <c r="X939" s="373"/>
      <c r="Y939" s="374">
        <v>46</v>
      </c>
      <c r="Z939" s="375"/>
      <c r="AA939" s="375"/>
      <c r="AB939" s="376"/>
      <c r="AC939" s="384" t="s">
        <v>197</v>
      </c>
      <c r="AD939" s="385"/>
      <c r="AE939" s="385"/>
      <c r="AF939" s="385"/>
      <c r="AG939" s="385"/>
      <c r="AH939" s="378" t="s">
        <v>588</v>
      </c>
      <c r="AI939" s="379"/>
      <c r="AJ939" s="379"/>
      <c r="AK939" s="379"/>
      <c r="AL939" s="380" t="s">
        <v>588</v>
      </c>
      <c r="AM939" s="381"/>
      <c r="AN939" s="381"/>
      <c r="AO939" s="382"/>
      <c r="AP939" s="383" t="s">
        <v>588</v>
      </c>
      <c r="AQ939" s="383"/>
      <c r="AR939" s="383"/>
      <c r="AS939" s="383"/>
      <c r="AT939" s="383"/>
      <c r="AU939" s="383"/>
      <c r="AV939" s="383"/>
      <c r="AW939" s="383"/>
      <c r="AX939" s="383"/>
    </row>
    <row r="940" spans="1:50" ht="87.95" customHeight="1">
      <c r="A940" s="402">
        <v>5</v>
      </c>
      <c r="B940" s="402">
        <v>1</v>
      </c>
      <c r="C940" s="388" t="s">
        <v>678</v>
      </c>
      <c r="D940" s="370"/>
      <c r="E940" s="370"/>
      <c r="F940" s="370"/>
      <c r="G940" s="370"/>
      <c r="H940" s="370"/>
      <c r="I940" s="370"/>
      <c r="J940" s="371">
        <v>1340005000687</v>
      </c>
      <c r="K940" s="372"/>
      <c r="L940" s="372"/>
      <c r="M940" s="372"/>
      <c r="N940" s="372"/>
      <c r="O940" s="372"/>
      <c r="P940" s="389" t="s">
        <v>601</v>
      </c>
      <c r="Q940" s="373"/>
      <c r="R940" s="373"/>
      <c r="S940" s="373"/>
      <c r="T940" s="373"/>
      <c r="U940" s="373"/>
      <c r="V940" s="373"/>
      <c r="W940" s="373"/>
      <c r="X940" s="373"/>
      <c r="Y940" s="374">
        <v>43</v>
      </c>
      <c r="Z940" s="375"/>
      <c r="AA940" s="375"/>
      <c r="AB940" s="376"/>
      <c r="AC940" s="384" t="s">
        <v>197</v>
      </c>
      <c r="AD940" s="385"/>
      <c r="AE940" s="385"/>
      <c r="AF940" s="385"/>
      <c r="AG940" s="385"/>
      <c r="AH940" s="378" t="s">
        <v>588</v>
      </c>
      <c r="AI940" s="379"/>
      <c r="AJ940" s="379"/>
      <c r="AK940" s="379"/>
      <c r="AL940" s="380" t="s">
        <v>588</v>
      </c>
      <c r="AM940" s="381"/>
      <c r="AN940" s="381"/>
      <c r="AO940" s="382"/>
      <c r="AP940" s="383" t="s">
        <v>588</v>
      </c>
      <c r="AQ940" s="383"/>
      <c r="AR940" s="383"/>
      <c r="AS940" s="383"/>
      <c r="AT940" s="383"/>
      <c r="AU940" s="383"/>
      <c r="AV940" s="383"/>
      <c r="AW940" s="383"/>
      <c r="AX940" s="383"/>
    </row>
    <row r="941" spans="1:50" ht="87.95" customHeight="1">
      <c r="A941" s="402">
        <v>6</v>
      </c>
      <c r="B941" s="402">
        <v>1</v>
      </c>
      <c r="C941" s="388" t="s">
        <v>679</v>
      </c>
      <c r="D941" s="370"/>
      <c r="E941" s="370"/>
      <c r="F941" s="370"/>
      <c r="G941" s="370"/>
      <c r="H941" s="370"/>
      <c r="I941" s="370"/>
      <c r="J941" s="371" t="s">
        <v>674</v>
      </c>
      <c r="K941" s="372"/>
      <c r="L941" s="372"/>
      <c r="M941" s="372"/>
      <c r="N941" s="372"/>
      <c r="O941" s="372"/>
      <c r="P941" s="389" t="s">
        <v>601</v>
      </c>
      <c r="Q941" s="373"/>
      <c r="R941" s="373"/>
      <c r="S941" s="373"/>
      <c r="T941" s="373"/>
      <c r="U941" s="373"/>
      <c r="V941" s="373"/>
      <c r="W941" s="373"/>
      <c r="X941" s="373"/>
      <c r="Y941" s="374">
        <v>42</v>
      </c>
      <c r="Z941" s="375"/>
      <c r="AA941" s="375"/>
      <c r="AB941" s="376"/>
      <c r="AC941" s="384" t="s">
        <v>197</v>
      </c>
      <c r="AD941" s="385"/>
      <c r="AE941" s="385"/>
      <c r="AF941" s="385"/>
      <c r="AG941" s="385"/>
      <c r="AH941" s="378" t="s">
        <v>588</v>
      </c>
      <c r="AI941" s="379"/>
      <c r="AJ941" s="379"/>
      <c r="AK941" s="379"/>
      <c r="AL941" s="380" t="s">
        <v>588</v>
      </c>
      <c r="AM941" s="381"/>
      <c r="AN941" s="381"/>
      <c r="AO941" s="382"/>
      <c r="AP941" s="383" t="s">
        <v>588</v>
      </c>
      <c r="AQ941" s="383"/>
      <c r="AR941" s="383"/>
      <c r="AS941" s="383"/>
      <c r="AT941" s="383"/>
      <c r="AU941" s="383"/>
      <c r="AV941" s="383"/>
      <c r="AW941" s="383"/>
      <c r="AX941" s="383"/>
    </row>
    <row r="942" spans="1:50" ht="87.95" customHeight="1">
      <c r="A942" s="402">
        <v>7</v>
      </c>
      <c r="B942" s="402">
        <v>1</v>
      </c>
      <c r="C942" s="388" t="s">
        <v>680</v>
      </c>
      <c r="D942" s="370"/>
      <c r="E942" s="370"/>
      <c r="F942" s="370"/>
      <c r="G942" s="370"/>
      <c r="H942" s="370"/>
      <c r="I942" s="370"/>
      <c r="J942" s="371" t="s">
        <v>674</v>
      </c>
      <c r="K942" s="372"/>
      <c r="L942" s="372"/>
      <c r="M942" s="372"/>
      <c r="N942" s="372"/>
      <c r="O942" s="372"/>
      <c r="P942" s="389" t="s">
        <v>601</v>
      </c>
      <c r="Q942" s="373"/>
      <c r="R942" s="373"/>
      <c r="S942" s="373"/>
      <c r="T942" s="373"/>
      <c r="U942" s="373"/>
      <c r="V942" s="373"/>
      <c r="W942" s="373"/>
      <c r="X942" s="373"/>
      <c r="Y942" s="374">
        <v>38</v>
      </c>
      <c r="Z942" s="375"/>
      <c r="AA942" s="375"/>
      <c r="AB942" s="376"/>
      <c r="AC942" s="384" t="s">
        <v>197</v>
      </c>
      <c r="AD942" s="385"/>
      <c r="AE942" s="385"/>
      <c r="AF942" s="385"/>
      <c r="AG942" s="385"/>
      <c r="AH942" s="378" t="s">
        <v>588</v>
      </c>
      <c r="AI942" s="379"/>
      <c r="AJ942" s="379"/>
      <c r="AK942" s="379"/>
      <c r="AL942" s="380" t="s">
        <v>588</v>
      </c>
      <c r="AM942" s="381"/>
      <c r="AN942" s="381"/>
      <c r="AO942" s="382"/>
      <c r="AP942" s="383" t="s">
        <v>588</v>
      </c>
      <c r="AQ942" s="383"/>
      <c r="AR942" s="383"/>
      <c r="AS942" s="383"/>
      <c r="AT942" s="383"/>
      <c r="AU942" s="383"/>
      <c r="AV942" s="383"/>
      <c r="AW942" s="383"/>
      <c r="AX942" s="383"/>
    </row>
    <row r="943" spans="1:50" ht="87.95" customHeight="1">
      <c r="A943" s="402">
        <v>8</v>
      </c>
      <c r="B943" s="402">
        <v>1</v>
      </c>
      <c r="C943" s="388" t="s">
        <v>681</v>
      </c>
      <c r="D943" s="370"/>
      <c r="E943" s="370"/>
      <c r="F943" s="370"/>
      <c r="G943" s="370"/>
      <c r="H943" s="370"/>
      <c r="I943" s="370"/>
      <c r="J943" s="371" t="s">
        <v>674</v>
      </c>
      <c r="K943" s="372"/>
      <c r="L943" s="372"/>
      <c r="M943" s="372"/>
      <c r="N943" s="372"/>
      <c r="O943" s="372"/>
      <c r="P943" s="389" t="s">
        <v>601</v>
      </c>
      <c r="Q943" s="373"/>
      <c r="R943" s="373"/>
      <c r="S943" s="373"/>
      <c r="T943" s="373"/>
      <c r="U943" s="373"/>
      <c r="V943" s="373"/>
      <c r="W943" s="373"/>
      <c r="X943" s="373"/>
      <c r="Y943" s="374">
        <v>30</v>
      </c>
      <c r="Z943" s="375"/>
      <c r="AA943" s="375"/>
      <c r="AB943" s="376"/>
      <c r="AC943" s="384" t="s">
        <v>197</v>
      </c>
      <c r="AD943" s="385"/>
      <c r="AE943" s="385"/>
      <c r="AF943" s="385"/>
      <c r="AG943" s="385"/>
      <c r="AH943" s="378" t="s">
        <v>588</v>
      </c>
      <c r="AI943" s="379"/>
      <c r="AJ943" s="379"/>
      <c r="AK943" s="379"/>
      <c r="AL943" s="380" t="s">
        <v>588</v>
      </c>
      <c r="AM943" s="381"/>
      <c r="AN943" s="381"/>
      <c r="AO943" s="382"/>
      <c r="AP943" s="383" t="s">
        <v>588</v>
      </c>
      <c r="AQ943" s="383"/>
      <c r="AR943" s="383"/>
      <c r="AS943" s="383"/>
      <c r="AT943" s="383"/>
      <c r="AU943" s="383"/>
      <c r="AV943" s="383"/>
      <c r="AW943" s="383"/>
      <c r="AX943" s="383"/>
    </row>
    <row r="944" spans="1:50" ht="87.95" customHeight="1">
      <c r="A944" s="402">
        <v>9</v>
      </c>
      <c r="B944" s="402">
        <v>1</v>
      </c>
      <c r="C944" s="388" t="s">
        <v>682</v>
      </c>
      <c r="D944" s="370"/>
      <c r="E944" s="370"/>
      <c r="F944" s="370"/>
      <c r="G944" s="370"/>
      <c r="H944" s="370"/>
      <c r="I944" s="370"/>
      <c r="J944" s="371">
        <v>5130005012031</v>
      </c>
      <c r="K944" s="372"/>
      <c r="L944" s="372"/>
      <c r="M944" s="372"/>
      <c r="N944" s="372"/>
      <c r="O944" s="372"/>
      <c r="P944" s="389" t="s">
        <v>601</v>
      </c>
      <c r="Q944" s="373"/>
      <c r="R944" s="373"/>
      <c r="S944" s="373"/>
      <c r="T944" s="373"/>
      <c r="U944" s="373"/>
      <c r="V944" s="373"/>
      <c r="W944" s="373"/>
      <c r="X944" s="373"/>
      <c r="Y944" s="374">
        <v>16</v>
      </c>
      <c r="Z944" s="375"/>
      <c r="AA944" s="375"/>
      <c r="AB944" s="376"/>
      <c r="AC944" s="384" t="s">
        <v>197</v>
      </c>
      <c r="AD944" s="385"/>
      <c r="AE944" s="385"/>
      <c r="AF944" s="385"/>
      <c r="AG944" s="385"/>
      <c r="AH944" s="378" t="s">
        <v>588</v>
      </c>
      <c r="AI944" s="379"/>
      <c r="AJ944" s="379"/>
      <c r="AK944" s="379"/>
      <c r="AL944" s="380" t="s">
        <v>588</v>
      </c>
      <c r="AM944" s="381"/>
      <c r="AN944" s="381"/>
      <c r="AO944" s="382"/>
      <c r="AP944" s="383" t="s">
        <v>588</v>
      </c>
      <c r="AQ944" s="383"/>
      <c r="AR944" s="383"/>
      <c r="AS944" s="383"/>
      <c r="AT944" s="383"/>
      <c r="AU944" s="383"/>
      <c r="AV944" s="383"/>
      <c r="AW944" s="383"/>
      <c r="AX944" s="383"/>
    </row>
    <row r="945" spans="1:50" ht="87.95" customHeight="1">
      <c r="A945" s="402">
        <v>10</v>
      </c>
      <c r="B945" s="402">
        <v>1</v>
      </c>
      <c r="C945" s="388" t="s">
        <v>683</v>
      </c>
      <c r="D945" s="370"/>
      <c r="E945" s="370"/>
      <c r="F945" s="370"/>
      <c r="G945" s="370"/>
      <c r="H945" s="370"/>
      <c r="I945" s="370"/>
      <c r="J945" s="371" t="s">
        <v>674</v>
      </c>
      <c r="K945" s="372"/>
      <c r="L945" s="372"/>
      <c r="M945" s="372"/>
      <c r="N945" s="372"/>
      <c r="O945" s="372"/>
      <c r="P945" s="389" t="s">
        <v>601</v>
      </c>
      <c r="Q945" s="373"/>
      <c r="R945" s="373"/>
      <c r="S945" s="373"/>
      <c r="T945" s="373"/>
      <c r="U945" s="373"/>
      <c r="V945" s="373"/>
      <c r="W945" s="373"/>
      <c r="X945" s="373"/>
      <c r="Y945" s="374">
        <v>13</v>
      </c>
      <c r="Z945" s="375"/>
      <c r="AA945" s="375"/>
      <c r="AB945" s="376"/>
      <c r="AC945" s="384" t="s">
        <v>197</v>
      </c>
      <c r="AD945" s="385"/>
      <c r="AE945" s="385"/>
      <c r="AF945" s="385"/>
      <c r="AG945" s="385"/>
      <c r="AH945" s="378" t="s">
        <v>588</v>
      </c>
      <c r="AI945" s="379"/>
      <c r="AJ945" s="379"/>
      <c r="AK945" s="379"/>
      <c r="AL945" s="380" t="s">
        <v>588</v>
      </c>
      <c r="AM945" s="381"/>
      <c r="AN945" s="381"/>
      <c r="AO945" s="382"/>
      <c r="AP945" s="383" t="s">
        <v>588</v>
      </c>
      <c r="AQ945" s="383"/>
      <c r="AR945" s="383"/>
      <c r="AS945" s="383"/>
      <c r="AT945" s="383"/>
      <c r="AU945" s="383"/>
      <c r="AV945" s="383"/>
      <c r="AW945" s="383"/>
      <c r="AX945" s="383"/>
    </row>
    <row r="946" spans="1:50" ht="30" hidden="1" customHeight="1">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485</v>
      </c>
      <c r="AD968" s="155"/>
      <c r="AE968" s="155"/>
      <c r="AF968" s="155"/>
      <c r="AG968" s="155"/>
      <c r="AH968" s="393" t="s">
        <v>520</v>
      </c>
      <c r="AI968" s="390"/>
      <c r="AJ968" s="390"/>
      <c r="AK968" s="390"/>
      <c r="AL968" s="390" t="s">
        <v>22</v>
      </c>
      <c r="AM968" s="390"/>
      <c r="AN968" s="390"/>
      <c r="AO968" s="395"/>
      <c r="AP968" s="396" t="s">
        <v>435</v>
      </c>
      <c r="AQ968" s="396"/>
      <c r="AR968" s="396"/>
      <c r="AS968" s="396"/>
      <c r="AT968" s="396"/>
      <c r="AU968" s="396"/>
      <c r="AV968" s="396"/>
      <c r="AW968" s="396"/>
      <c r="AX968" s="396"/>
    </row>
    <row r="969" spans="1:50" ht="47.25" customHeight="1">
      <c r="A969" s="402">
        <v>1</v>
      </c>
      <c r="B969" s="402">
        <v>1</v>
      </c>
      <c r="C969" s="388" t="s">
        <v>602</v>
      </c>
      <c r="D969" s="370"/>
      <c r="E969" s="370"/>
      <c r="F969" s="370"/>
      <c r="G969" s="370"/>
      <c r="H969" s="370"/>
      <c r="I969" s="370"/>
      <c r="J969" s="371" t="s">
        <v>588</v>
      </c>
      <c r="K969" s="372"/>
      <c r="L969" s="372"/>
      <c r="M969" s="372"/>
      <c r="N969" s="372"/>
      <c r="O969" s="372"/>
      <c r="P969" s="389" t="s">
        <v>612</v>
      </c>
      <c r="Q969" s="373"/>
      <c r="R969" s="373"/>
      <c r="S969" s="373"/>
      <c r="T969" s="373"/>
      <c r="U969" s="373"/>
      <c r="V969" s="373"/>
      <c r="W969" s="373"/>
      <c r="X969" s="373"/>
      <c r="Y969" s="374">
        <v>3</v>
      </c>
      <c r="Z969" s="375"/>
      <c r="AA969" s="375"/>
      <c r="AB969" s="376"/>
      <c r="AC969" s="384" t="s">
        <v>197</v>
      </c>
      <c r="AD969" s="385"/>
      <c r="AE969" s="385"/>
      <c r="AF969" s="385"/>
      <c r="AG969" s="385"/>
      <c r="AH969" s="386" t="s">
        <v>588</v>
      </c>
      <c r="AI969" s="387"/>
      <c r="AJ969" s="387"/>
      <c r="AK969" s="387"/>
      <c r="AL969" s="380" t="s">
        <v>588</v>
      </c>
      <c r="AM969" s="381"/>
      <c r="AN969" s="381"/>
      <c r="AO969" s="382"/>
      <c r="AP969" s="383" t="s">
        <v>588</v>
      </c>
      <c r="AQ969" s="383"/>
      <c r="AR969" s="383"/>
      <c r="AS969" s="383"/>
      <c r="AT969" s="383"/>
      <c r="AU969" s="383"/>
      <c r="AV969" s="383"/>
      <c r="AW969" s="383"/>
      <c r="AX969" s="383"/>
    </row>
    <row r="970" spans="1:50" ht="47.25" customHeight="1">
      <c r="A970" s="402">
        <v>2</v>
      </c>
      <c r="B970" s="402">
        <v>1</v>
      </c>
      <c r="C970" s="388" t="s">
        <v>603</v>
      </c>
      <c r="D970" s="370"/>
      <c r="E970" s="370"/>
      <c r="F970" s="370"/>
      <c r="G970" s="370"/>
      <c r="H970" s="370"/>
      <c r="I970" s="370"/>
      <c r="J970" s="371" t="s">
        <v>588</v>
      </c>
      <c r="K970" s="372"/>
      <c r="L970" s="372"/>
      <c r="M970" s="372"/>
      <c r="N970" s="372"/>
      <c r="O970" s="372"/>
      <c r="P970" s="389" t="s">
        <v>612</v>
      </c>
      <c r="Q970" s="373"/>
      <c r="R970" s="373"/>
      <c r="S970" s="373"/>
      <c r="T970" s="373"/>
      <c r="U970" s="373"/>
      <c r="V970" s="373"/>
      <c r="W970" s="373"/>
      <c r="X970" s="373"/>
      <c r="Y970" s="374">
        <v>3</v>
      </c>
      <c r="Z970" s="375"/>
      <c r="AA970" s="375"/>
      <c r="AB970" s="376"/>
      <c r="AC970" s="384" t="s">
        <v>197</v>
      </c>
      <c r="AD970" s="385"/>
      <c r="AE970" s="385"/>
      <c r="AF970" s="385"/>
      <c r="AG970" s="385"/>
      <c r="AH970" s="386" t="s">
        <v>588</v>
      </c>
      <c r="AI970" s="387"/>
      <c r="AJ970" s="387"/>
      <c r="AK970" s="387"/>
      <c r="AL970" s="397" t="s">
        <v>588</v>
      </c>
      <c r="AM970" s="398"/>
      <c r="AN970" s="398"/>
      <c r="AO970" s="399"/>
      <c r="AP970" s="383" t="s">
        <v>588</v>
      </c>
      <c r="AQ970" s="383"/>
      <c r="AR970" s="383"/>
      <c r="AS970" s="383"/>
      <c r="AT970" s="383"/>
      <c r="AU970" s="383"/>
      <c r="AV970" s="383"/>
      <c r="AW970" s="383"/>
      <c r="AX970" s="383"/>
    </row>
    <row r="971" spans="1:50" ht="47.25" customHeight="1">
      <c r="A971" s="402">
        <v>3</v>
      </c>
      <c r="B971" s="402">
        <v>1</v>
      </c>
      <c r="C971" s="388" t="s">
        <v>604</v>
      </c>
      <c r="D971" s="370"/>
      <c r="E971" s="370"/>
      <c r="F971" s="370"/>
      <c r="G971" s="370"/>
      <c r="H971" s="370"/>
      <c r="I971" s="370"/>
      <c r="J971" s="371" t="s">
        <v>588</v>
      </c>
      <c r="K971" s="372"/>
      <c r="L971" s="372"/>
      <c r="M971" s="372"/>
      <c r="N971" s="372"/>
      <c r="O971" s="372"/>
      <c r="P971" s="389" t="s">
        <v>612</v>
      </c>
      <c r="Q971" s="373"/>
      <c r="R971" s="373"/>
      <c r="S971" s="373"/>
      <c r="T971" s="373"/>
      <c r="U971" s="373"/>
      <c r="V971" s="373"/>
      <c r="W971" s="373"/>
      <c r="X971" s="373"/>
      <c r="Y971" s="374">
        <v>3</v>
      </c>
      <c r="Z971" s="375"/>
      <c r="AA971" s="375"/>
      <c r="AB971" s="376"/>
      <c r="AC971" s="384" t="s">
        <v>197</v>
      </c>
      <c r="AD971" s="385"/>
      <c r="AE971" s="385"/>
      <c r="AF971" s="385"/>
      <c r="AG971" s="385"/>
      <c r="AH971" s="378" t="s">
        <v>588</v>
      </c>
      <c r="AI971" s="379"/>
      <c r="AJ971" s="379"/>
      <c r="AK971" s="379"/>
      <c r="AL971" s="380" t="s">
        <v>588</v>
      </c>
      <c r="AM971" s="381"/>
      <c r="AN971" s="381"/>
      <c r="AO971" s="382"/>
      <c r="AP971" s="383" t="s">
        <v>588</v>
      </c>
      <c r="AQ971" s="383"/>
      <c r="AR971" s="383"/>
      <c r="AS971" s="383"/>
      <c r="AT971" s="383"/>
      <c r="AU971" s="383"/>
      <c r="AV971" s="383"/>
      <c r="AW971" s="383"/>
      <c r="AX971" s="383"/>
    </row>
    <row r="972" spans="1:50" ht="46.5" customHeight="1">
      <c r="A972" s="402">
        <v>4</v>
      </c>
      <c r="B972" s="402">
        <v>1</v>
      </c>
      <c r="C972" s="388" t="s">
        <v>605</v>
      </c>
      <c r="D972" s="370"/>
      <c r="E972" s="370"/>
      <c r="F972" s="370"/>
      <c r="G972" s="370"/>
      <c r="H972" s="370"/>
      <c r="I972" s="370"/>
      <c r="J972" s="371" t="s">
        <v>588</v>
      </c>
      <c r="K972" s="372"/>
      <c r="L972" s="372"/>
      <c r="M972" s="372"/>
      <c r="N972" s="372"/>
      <c r="O972" s="372"/>
      <c r="P972" s="389" t="s">
        <v>612</v>
      </c>
      <c r="Q972" s="373"/>
      <c r="R972" s="373"/>
      <c r="S972" s="373"/>
      <c r="T972" s="373"/>
      <c r="U972" s="373"/>
      <c r="V972" s="373"/>
      <c r="W972" s="373"/>
      <c r="X972" s="373"/>
      <c r="Y972" s="374">
        <v>3</v>
      </c>
      <c r="Z972" s="375"/>
      <c r="AA972" s="375"/>
      <c r="AB972" s="376"/>
      <c r="AC972" s="384" t="s">
        <v>197</v>
      </c>
      <c r="AD972" s="385"/>
      <c r="AE972" s="385"/>
      <c r="AF972" s="385"/>
      <c r="AG972" s="385"/>
      <c r="AH972" s="378" t="s">
        <v>588</v>
      </c>
      <c r="AI972" s="379"/>
      <c r="AJ972" s="379"/>
      <c r="AK972" s="379"/>
      <c r="AL972" s="380" t="s">
        <v>588</v>
      </c>
      <c r="AM972" s="381"/>
      <c r="AN972" s="381"/>
      <c r="AO972" s="382"/>
      <c r="AP972" s="383" t="s">
        <v>588</v>
      </c>
      <c r="AQ972" s="383"/>
      <c r="AR972" s="383"/>
      <c r="AS972" s="383"/>
      <c r="AT972" s="383"/>
      <c r="AU972" s="383"/>
      <c r="AV972" s="383"/>
      <c r="AW972" s="383"/>
      <c r="AX972" s="383"/>
    </row>
    <row r="973" spans="1:50" ht="47.25" customHeight="1">
      <c r="A973" s="402">
        <v>5</v>
      </c>
      <c r="B973" s="402">
        <v>1</v>
      </c>
      <c r="C973" s="388" t="s">
        <v>606</v>
      </c>
      <c r="D973" s="370"/>
      <c r="E973" s="370"/>
      <c r="F973" s="370"/>
      <c r="G973" s="370"/>
      <c r="H973" s="370"/>
      <c r="I973" s="370"/>
      <c r="J973" s="371" t="s">
        <v>588</v>
      </c>
      <c r="K973" s="372"/>
      <c r="L973" s="372"/>
      <c r="M973" s="372"/>
      <c r="N973" s="372"/>
      <c r="O973" s="372"/>
      <c r="P973" s="389" t="s">
        <v>612</v>
      </c>
      <c r="Q973" s="373"/>
      <c r="R973" s="373"/>
      <c r="S973" s="373"/>
      <c r="T973" s="373"/>
      <c r="U973" s="373"/>
      <c r="V973" s="373"/>
      <c r="W973" s="373"/>
      <c r="X973" s="373"/>
      <c r="Y973" s="374">
        <v>3</v>
      </c>
      <c r="Z973" s="375"/>
      <c r="AA973" s="375"/>
      <c r="AB973" s="376"/>
      <c r="AC973" s="384" t="s">
        <v>197</v>
      </c>
      <c r="AD973" s="385"/>
      <c r="AE973" s="385"/>
      <c r="AF973" s="385"/>
      <c r="AG973" s="385"/>
      <c r="AH973" s="378" t="s">
        <v>588</v>
      </c>
      <c r="AI973" s="379"/>
      <c r="AJ973" s="379"/>
      <c r="AK973" s="379"/>
      <c r="AL973" s="380" t="s">
        <v>588</v>
      </c>
      <c r="AM973" s="381"/>
      <c r="AN973" s="381"/>
      <c r="AO973" s="382"/>
      <c r="AP973" s="383" t="s">
        <v>588</v>
      </c>
      <c r="AQ973" s="383"/>
      <c r="AR973" s="383"/>
      <c r="AS973" s="383"/>
      <c r="AT973" s="383"/>
      <c r="AU973" s="383"/>
      <c r="AV973" s="383"/>
      <c r="AW973" s="383"/>
      <c r="AX973" s="383"/>
    </row>
    <row r="974" spans="1:50" ht="47.25" customHeight="1">
      <c r="A974" s="402">
        <v>6</v>
      </c>
      <c r="B974" s="402">
        <v>1</v>
      </c>
      <c r="C974" s="388" t="s">
        <v>607</v>
      </c>
      <c r="D974" s="370"/>
      <c r="E974" s="370"/>
      <c r="F974" s="370"/>
      <c r="G974" s="370"/>
      <c r="H974" s="370"/>
      <c r="I974" s="370"/>
      <c r="J974" s="371" t="s">
        <v>588</v>
      </c>
      <c r="K974" s="372"/>
      <c r="L974" s="372"/>
      <c r="M974" s="372"/>
      <c r="N974" s="372"/>
      <c r="O974" s="372"/>
      <c r="P974" s="389" t="s">
        <v>612</v>
      </c>
      <c r="Q974" s="373"/>
      <c r="R974" s="373"/>
      <c r="S974" s="373"/>
      <c r="T974" s="373"/>
      <c r="U974" s="373"/>
      <c r="V974" s="373"/>
      <c r="W974" s="373"/>
      <c r="X974" s="373"/>
      <c r="Y974" s="374">
        <v>3</v>
      </c>
      <c r="Z974" s="375"/>
      <c r="AA974" s="375"/>
      <c r="AB974" s="376"/>
      <c r="AC974" s="384" t="s">
        <v>197</v>
      </c>
      <c r="AD974" s="385"/>
      <c r="AE974" s="385"/>
      <c r="AF974" s="385"/>
      <c r="AG974" s="385"/>
      <c r="AH974" s="378" t="s">
        <v>588</v>
      </c>
      <c r="AI974" s="379"/>
      <c r="AJ974" s="379"/>
      <c r="AK974" s="379"/>
      <c r="AL974" s="380" t="s">
        <v>588</v>
      </c>
      <c r="AM974" s="381"/>
      <c r="AN974" s="381"/>
      <c r="AO974" s="382"/>
      <c r="AP974" s="383" t="s">
        <v>588</v>
      </c>
      <c r="AQ974" s="383"/>
      <c r="AR974" s="383"/>
      <c r="AS974" s="383"/>
      <c r="AT974" s="383"/>
      <c r="AU974" s="383"/>
      <c r="AV974" s="383"/>
      <c r="AW974" s="383"/>
      <c r="AX974" s="383"/>
    </row>
    <row r="975" spans="1:50" ht="47.25" customHeight="1">
      <c r="A975" s="402">
        <v>7</v>
      </c>
      <c r="B975" s="402">
        <v>1</v>
      </c>
      <c r="C975" s="388" t="s">
        <v>608</v>
      </c>
      <c r="D975" s="370"/>
      <c r="E975" s="370"/>
      <c r="F975" s="370"/>
      <c r="G975" s="370"/>
      <c r="H975" s="370"/>
      <c r="I975" s="370"/>
      <c r="J975" s="371" t="s">
        <v>588</v>
      </c>
      <c r="K975" s="372"/>
      <c r="L975" s="372"/>
      <c r="M975" s="372"/>
      <c r="N975" s="372"/>
      <c r="O975" s="372"/>
      <c r="P975" s="389" t="s">
        <v>612</v>
      </c>
      <c r="Q975" s="373"/>
      <c r="R975" s="373"/>
      <c r="S975" s="373"/>
      <c r="T975" s="373"/>
      <c r="U975" s="373"/>
      <c r="V975" s="373"/>
      <c r="W975" s="373"/>
      <c r="X975" s="373"/>
      <c r="Y975" s="374">
        <v>3</v>
      </c>
      <c r="Z975" s="375"/>
      <c r="AA975" s="375"/>
      <c r="AB975" s="376"/>
      <c r="AC975" s="384" t="s">
        <v>197</v>
      </c>
      <c r="AD975" s="385"/>
      <c r="AE975" s="385"/>
      <c r="AF975" s="385"/>
      <c r="AG975" s="385"/>
      <c r="AH975" s="378" t="s">
        <v>588</v>
      </c>
      <c r="AI975" s="379"/>
      <c r="AJ975" s="379"/>
      <c r="AK975" s="379"/>
      <c r="AL975" s="380" t="s">
        <v>588</v>
      </c>
      <c r="AM975" s="381"/>
      <c r="AN975" s="381"/>
      <c r="AO975" s="382"/>
      <c r="AP975" s="383" t="s">
        <v>588</v>
      </c>
      <c r="AQ975" s="383"/>
      <c r="AR975" s="383"/>
      <c r="AS975" s="383"/>
      <c r="AT975" s="383"/>
      <c r="AU975" s="383"/>
      <c r="AV975" s="383"/>
      <c r="AW975" s="383"/>
      <c r="AX975" s="383"/>
    </row>
    <row r="976" spans="1:50" ht="46.5" customHeight="1">
      <c r="A976" s="402">
        <v>8</v>
      </c>
      <c r="B976" s="402">
        <v>1</v>
      </c>
      <c r="C976" s="388" t="s">
        <v>609</v>
      </c>
      <c r="D976" s="370"/>
      <c r="E976" s="370"/>
      <c r="F976" s="370"/>
      <c r="G976" s="370"/>
      <c r="H976" s="370"/>
      <c r="I976" s="370"/>
      <c r="J976" s="371" t="s">
        <v>588</v>
      </c>
      <c r="K976" s="372"/>
      <c r="L976" s="372"/>
      <c r="M976" s="372"/>
      <c r="N976" s="372"/>
      <c r="O976" s="372"/>
      <c r="P976" s="389" t="s">
        <v>612</v>
      </c>
      <c r="Q976" s="373"/>
      <c r="R976" s="373"/>
      <c r="S976" s="373"/>
      <c r="T976" s="373"/>
      <c r="U976" s="373"/>
      <c r="V976" s="373"/>
      <c r="W976" s="373"/>
      <c r="X976" s="373"/>
      <c r="Y976" s="374">
        <v>3</v>
      </c>
      <c r="Z976" s="375"/>
      <c r="AA976" s="375"/>
      <c r="AB976" s="376"/>
      <c r="AC976" s="384" t="s">
        <v>197</v>
      </c>
      <c r="AD976" s="385"/>
      <c r="AE976" s="385"/>
      <c r="AF976" s="385"/>
      <c r="AG976" s="385"/>
      <c r="AH976" s="378" t="s">
        <v>588</v>
      </c>
      <c r="AI976" s="379"/>
      <c r="AJ976" s="379"/>
      <c r="AK976" s="379"/>
      <c r="AL976" s="380" t="s">
        <v>588</v>
      </c>
      <c r="AM976" s="381"/>
      <c r="AN976" s="381"/>
      <c r="AO976" s="382"/>
      <c r="AP976" s="383" t="s">
        <v>588</v>
      </c>
      <c r="AQ976" s="383"/>
      <c r="AR976" s="383"/>
      <c r="AS976" s="383"/>
      <c r="AT976" s="383"/>
      <c r="AU976" s="383"/>
      <c r="AV976" s="383"/>
      <c r="AW976" s="383"/>
      <c r="AX976" s="383"/>
    </row>
    <row r="977" spans="1:50" ht="46.5" customHeight="1">
      <c r="A977" s="402">
        <v>9</v>
      </c>
      <c r="B977" s="402">
        <v>1</v>
      </c>
      <c r="C977" s="388" t="s">
        <v>610</v>
      </c>
      <c r="D977" s="370"/>
      <c r="E977" s="370"/>
      <c r="F977" s="370"/>
      <c r="G977" s="370"/>
      <c r="H977" s="370"/>
      <c r="I977" s="370"/>
      <c r="J977" s="371" t="s">
        <v>588</v>
      </c>
      <c r="K977" s="372"/>
      <c r="L977" s="372"/>
      <c r="M977" s="372"/>
      <c r="N977" s="372"/>
      <c r="O977" s="372"/>
      <c r="P977" s="389" t="s">
        <v>612</v>
      </c>
      <c r="Q977" s="373"/>
      <c r="R977" s="373"/>
      <c r="S977" s="373"/>
      <c r="T977" s="373"/>
      <c r="U977" s="373"/>
      <c r="V977" s="373"/>
      <c r="W977" s="373"/>
      <c r="X977" s="373"/>
      <c r="Y977" s="374">
        <v>3</v>
      </c>
      <c r="Z977" s="375"/>
      <c r="AA977" s="375"/>
      <c r="AB977" s="376"/>
      <c r="AC977" s="384" t="s">
        <v>197</v>
      </c>
      <c r="AD977" s="385"/>
      <c r="AE977" s="385"/>
      <c r="AF977" s="385"/>
      <c r="AG977" s="385"/>
      <c r="AH977" s="378" t="s">
        <v>588</v>
      </c>
      <c r="AI977" s="379"/>
      <c r="AJ977" s="379"/>
      <c r="AK977" s="379"/>
      <c r="AL977" s="380" t="s">
        <v>588</v>
      </c>
      <c r="AM977" s="381"/>
      <c r="AN977" s="381"/>
      <c r="AO977" s="382"/>
      <c r="AP977" s="383" t="s">
        <v>588</v>
      </c>
      <c r="AQ977" s="383"/>
      <c r="AR977" s="383"/>
      <c r="AS977" s="383"/>
      <c r="AT977" s="383"/>
      <c r="AU977" s="383"/>
      <c r="AV977" s="383"/>
      <c r="AW977" s="383"/>
      <c r="AX977" s="383"/>
    </row>
    <row r="978" spans="1:50" ht="48" customHeight="1">
      <c r="A978" s="402">
        <v>10</v>
      </c>
      <c r="B978" s="402">
        <v>1</v>
      </c>
      <c r="C978" s="388" t="s">
        <v>611</v>
      </c>
      <c r="D978" s="370"/>
      <c r="E978" s="370"/>
      <c r="F978" s="370"/>
      <c r="G978" s="370"/>
      <c r="H978" s="370"/>
      <c r="I978" s="370"/>
      <c r="J978" s="371" t="s">
        <v>588</v>
      </c>
      <c r="K978" s="372"/>
      <c r="L978" s="372"/>
      <c r="M978" s="372"/>
      <c r="N978" s="372"/>
      <c r="O978" s="372"/>
      <c r="P978" s="389" t="s">
        <v>612</v>
      </c>
      <c r="Q978" s="373"/>
      <c r="R978" s="373"/>
      <c r="S978" s="373"/>
      <c r="T978" s="373"/>
      <c r="U978" s="373"/>
      <c r="V978" s="373"/>
      <c r="W978" s="373"/>
      <c r="X978" s="373"/>
      <c r="Y978" s="374">
        <v>3</v>
      </c>
      <c r="Z978" s="375"/>
      <c r="AA978" s="375"/>
      <c r="AB978" s="376"/>
      <c r="AC978" s="384" t="s">
        <v>197</v>
      </c>
      <c r="AD978" s="385"/>
      <c r="AE978" s="385"/>
      <c r="AF978" s="385"/>
      <c r="AG978" s="385"/>
      <c r="AH978" s="378" t="s">
        <v>588</v>
      </c>
      <c r="AI978" s="379"/>
      <c r="AJ978" s="379"/>
      <c r="AK978" s="379"/>
      <c r="AL978" s="380" t="s">
        <v>588</v>
      </c>
      <c r="AM978" s="381"/>
      <c r="AN978" s="381"/>
      <c r="AO978" s="382"/>
      <c r="AP978" s="383" t="s">
        <v>588</v>
      </c>
      <c r="AQ978" s="383"/>
      <c r="AR978" s="383"/>
      <c r="AS978" s="383"/>
      <c r="AT978" s="383"/>
      <c r="AU978" s="383"/>
      <c r="AV978" s="383"/>
      <c r="AW978" s="383"/>
      <c r="AX978" s="383"/>
    </row>
    <row r="979" spans="1:50" ht="30" hidden="1" customHeight="1">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84" t="s">
        <v>197</v>
      </c>
      <c r="AD979" s="385"/>
      <c r="AE979" s="385"/>
      <c r="AF979" s="385"/>
      <c r="AG979" s="385"/>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84" t="s">
        <v>197</v>
      </c>
      <c r="AD980" s="385"/>
      <c r="AE980" s="385"/>
      <c r="AF980" s="385"/>
      <c r="AG980" s="385"/>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84" t="s">
        <v>197</v>
      </c>
      <c r="AD981" s="385"/>
      <c r="AE981" s="385"/>
      <c r="AF981" s="385"/>
      <c r="AG981" s="385"/>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84" t="s">
        <v>197</v>
      </c>
      <c r="AD982" s="385"/>
      <c r="AE982" s="385"/>
      <c r="AF982" s="385"/>
      <c r="AG982" s="385"/>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84" t="s">
        <v>197</v>
      </c>
      <c r="AD983" s="385"/>
      <c r="AE983" s="385"/>
      <c r="AF983" s="385"/>
      <c r="AG983" s="385"/>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84" t="s">
        <v>197</v>
      </c>
      <c r="AD984" s="385"/>
      <c r="AE984" s="385"/>
      <c r="AF984" s="385"/>
      <c r="AG984" s="385"/>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84" t="s">
        <v>197</v>
      </c>
      <c r="AD985" s="385"/>
      <c r="AE985" s="385"/>
      <c r="AF985" s="385"/>
      <c r="AG985" s="385"/>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84" t="s">
        <v>197</v>
      </c>
      <c r="AD986" s="385"/>
      <c r="AE986" s="385"/>
      <c r="AF986" s="385"/>
      <c r="AG986" s="385"/>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84" t="s">
        <v>197</v>
      </c>
      <c r="AD987" s="385"/>
      <c r="AE987" s="385"/>
      <c r="AF987" s="385"/>
      <c r="AG987" s="385"/>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84" t="s">
        <v>197</v>
      </c>
      <c r="AD988" s="385"/>
      <c r="AE988" s="385"/>
      <c r="AF988" s="385"/>
      <c r="AG988" s="385"/>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84" t="s">
        <v>197</v>
      </c>
      <c r="AD989" s="385"/>
      <c r="AE989" s="385"/>
      <c r="AF989" s="385"/>
      <c r="AG989" s="385"/>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84" t="s">
        <v>197</v>
      </c>
      <c r="AD990" s="385"/>
      <c r="AE990" s="385"/>
      <c r="AF990" s="385"/>
      <c r="AG990" s="385"/>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84" t="s">
        <v>197</v>
      </c>
      <c r="AD991" s="385"/>
      <c r="AE991" s="385"/>
      <c r="AF991" s="385"/>
      <c r="AG991" s="385"/>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84" t="s">
        <v>197</v>
      </c>
      <c r="AD992" s="385"/>
      <c r="AE992" s="385"/>
      <c r="AF992" s="385"/>
      <c r="AG992" s="385"/>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84" t="s">
        <v>197</v>
      </c>
      <c r="AD993" s="385"/>
      <c r="AE993" s="385"/>
      <c r="AF993" s="385"/>
      <c r="AG993" s="385"/>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84" t="s">
        <v>197</v>
      </c>
      <c r="AD994" s="385"/>
      <c r="AE994" s="385"/>
      <c r="AF994" s="385"/>
      <c r="AG994" s="385"/>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84" t="s">
        <v>197</v>
      </c>
      <c r="AD995" s="385"/>
      <c r="AE995" s="385"/>
      <c r="AF995" s="385"/>
      <c r="AG995" s="385"/>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84" t="s">
        <v>197</v>
      </c>
      <c r="AD996" s="385"/>
      <c r="AE996" s="385"/>
      <c r="AF996" s="385"/>
      <c r="AG996" s="385"/>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84" t="s">
        <v>197</v>
      </c>
      <c r="AD997" s="385"/>
      <c r="AE997" s="385"/>
      <c r="AF997" s="385"/>
      <c r="AG997" s="385"/>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84" t="s">
        <v>197</v>
      </c>
      <c r="AD998" s="385"/>
      <c r="AE998" s="385"/>
      <c r="AF998" s="385"/>
      <c r="AG998" s="385"/>
      <c r="AH998" s="378"/>
      <c r="AI998" s="379"/>
      <c r="AJ998" s="379"/>
      <c r="AK998" s="379"/>
      <c r="AL998" s="380"/>
      <c r="AM998" s="381"/>
      <c r="AN998" s="381"/>
      <c r="AO998" s="382"/>
      <c r="AP998" s="383"/>
      <c r="AQ998" s="383"/>
      <c r="AR998" s="383"/>
      <c r="AS998" s="383"/>
      <c r="AT998" s="383"/>
      <c r="AU998" s="383"/>
      <c r="AV998" s="383"/>
      <c r="AW998" s="383"/>
      <c r="AX998" s="383"/>
    </row>
    <row r="999" spans="1:50" ht="24.7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485</v>
      </c>
      <c r="AD1001" s="155"/>
      <c r="AE1001" s="155"/>
      <c r="AF1001" s="155"/>
      <c r="AG1001" s="155"/>
      <c r="AH1001" s="393" t="s">
        <v>520</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189.75" customHeight="1">
      <c r="A1002" s="402">
        <v>1</v>
      </c>
      <c r="B1002" s="402">
        <v>1</v>
      </c>
      <c r="C1002" s="388" t="s">
        <v>613</v>
      </c>
      <c r="D1002" s="370"/>
      <c r="E1002" s="370"/>
      <c r="F1002" s="370"/>
      <c r="G1002" s="370"/>
      <c r="H1002" s="370"/>
      <c r="I1002" s="370"/>
      <c r="J1002" s="371">
        <v>8010405010172</v>
      </c>
      <c r="K1002" s="372"/>
      <c r="L1002" s="372"/>
      <c r="M1002" s="372"/>
      <c r="N1002" s="372"/>
      <c r="O1002" s="372"/>
      <c r="P1002" s="389" t="s">
        <v>614</v>
      </c>
      <c r="Q1002" s="373"/>
      <c r="R1002" s="373"/>
      <c r="S1002" s="373"/>
      <c r="T1002" s="373"/>
      <c r="U1002" s="373"/>
      <c r="V1002" s="373"/>
      <c r="W1002" s="373"/>
      <c r="X1002" s="373"/>
      <c r="Y1002" s="374">
        <v>49</v>
      </c>
      <c r="Z1002" s="375"/>
      <c r="AA1002" s="375"/>
      <c r="AB1002" s="376"/>
      <c r="AC1002" s="384" t="s">
        <v>587</v>
      </c>
      <c r="AD1002" s="385"/>
      <c r="AE1002" s="385"/>
      <c r="AF1002" s="385"/>
      <c r="AG1002" s="385"/>
      <c r="AH1002" s="386" t="s">
        <v>588</v>
      </c>
      <c r="AI1002" s="387"/>
      <c r="AJ1002" s="387"/>
      <c r="AK1002" s="387"/>
      <c r="AL1002" s="380" t="s">
        <v>588</v>
      </c>
      <c r="AM1002" s="381"/>
      <c r="AN1002" s="381"/>
      <c r="AO1002" s="382"/>
      <c r="AP1002" s="383" t="s">
        <v>588</v>
      </c>
      <c r="AQ1002" s="383"/>
      <c r="AR1002" s="383"/>
      <c r="AS1002" s="383"/>
      <c r="AT1002" s="383"/>
      <c r="AU1002" s="383"/>
      <c r="AV1002" s="383"/>
      <c r="AW1002" s="383"/>
      <c r="AX1002" s="383"/>
    </row>
    <row r="1003" spans="1:50" ht="30" hidden="1" customHeight="1">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485</v>
      </c>
      <c r="AD1034" s="155"/>
      <c r="AE1034" s="155"/>
      <c r="AF1034" s="155"/>
      <c r="AG1034" s="155"/>
      <c r="AH1034" s="393" t="s">
        <v>520</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485</v>
      </c>
      <c r="AD1067" s="155"/>
      <c r="AE1067" s="155"/>
      <c r="AF1067" s="155"/>
      <c r="AG1067" s="155"/>
      <c r="AH1067" s="393" t="s">
        <v>520</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c r="A1098" s="403" t="s">
        <v>465</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492</v>
      </c>
      <c r="AM1098" s="309"/>
      <c r="AN1098" s="309"/>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466</v>
      </c>
      <c r="AQ1101" s="396"/>
      <c r="AR1101" s="396"/>
      <c r="AS1101" s="396"/>
      <c r="AT1101" s="396"/>
      <c r="AU1101" s="396"/>
      <c r="AV1101" s="396"/>
      <c r="AW1101" s="396"/>
      <c r="AX1101" s="396"/>
    </row>
    <row r="1102" spans="1:50" ht="30" hidden="1" customHeight="1">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13:AO932">
    <cfRule type="expression" dxfId="1869" priority="1625">
      <formula>IF(AND(AL913&gt;=0, RIGHT(TEXT(AL913,"0.#"),1)&lt;&gt;"."),TRUE,FALSE)</formula>
    </cfRule>
    <cfRule type="expression" dxfId="1868" priority="1626">
      <formula>IF(AND(AL913&gt;=0, RIGHT(TEXT(AL913,"0.#"),1)="."),TRUE,FALSE)</formula>
    </cfRule>
    <cfRule type="expression" dxfId="1867" priority="1627">
      <formula>IF(AND(AL913&lt;0, RIGHT(TEXT(AL913,"0.#"),1)&lt;&gt;"."),TRUE,FALSE)</formula>
    </cfRule>
    <cfRule type="expression" dxfId="1866" priority="1628">
      <formula>IF(AND(AL913&lt;0, RIGHT(TEXT(AL913,"0.#"),1)="."),TRUE,FALSE)</formula>
    </cfRule>
  </conditionalFormatting>
  <conditionalFormatting sqref="AL903:AO912">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43" max="16383" man="1"/>
    <brk id="699" max="16383" man="1"/>
    <brk id="727" max="16383" man="1"/>
    <brk id="778" max="16383" man="1"/>
    <brk id="900" max="16383" man="1"/>
    <brk id="9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G2" sqref="G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545</v>
      </c>
      <c r="R4" s="13" t="str">
        <f t="shared" si="3"/>
        <v>補助</v>
      </c>
      <c r="S4" s="13" t="str">
        <f t="shared" si="4"/>
        <v>補助</v>
      </c>
      <c r="T4" s="13"/>
      <c r="U4" s="32" t="s">
        <v>468</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c r="A5" s="14" t="s">
        <v>206</v>
      </c>
      <c r="B5" s="15" t="s">
        <v>545</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461</v>
      </c>
      <c r="Y5" s="32" t="s">
        <v>75</v>
      </c>
      <c r="Z5" s="30"/>
      <c r="AA5" s="32" t="s">
        <v>78</v>
      </c>
      <c r="AB5" s="31"/>
      <c r="AC5" s="32" t="s">
        <v>299</v>
      </c>
      <c r="AD5" s="31"/>
      <c r="AE5" s="45" t="s">
        <v>538</v>
      </c>
      <c r="AF5" s="30"/>
      <c r="AG5" s="57" t="s">
        <v>528</v>
      </c>
      <c r="AI5" s="57" t="s">
        <v>513</v>
      </c>
      <c r="AK5" s="54" t="str">
        <f t="shared" si="7"/>
        <v>D</v>
      </c>
      <c r="AP5" s="57" t="s">
        <v>528</v>
      </c>
    </row>
    <row r="6" spans="1:42" ht="13.5" customHeight="1">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535</v>
      </c>
      <c r="AF6" s="30"/>
      <c r="AG6" s="57" t="s">
        <v>529</v>
      </c>
      <c r="AI6" s="54" t="s">
        <v>464</v>
      </c>
      <c r="AK6" s="54" t="str">
        <f t="shared" si="7"/>
        <v>E</v>
      </c>
      <c r="AP6" s="57" t="s">
        <v>529</v>
      </c>
    </row>
    <row r="7" spans="1:42" ht="13.5" customHeight="1">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531</v>
      </c>
      <c r="AK8" s="54" t="str">
        <f t="shared" si="7"/>
        <v>G</v>
      </c>
      <c r="AP8" s="57" t="s">
        <v>531</v>
      </c>
    </row>
    <row r="9" spans="1:42" ht="13.5" customHeight="1">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c r="A10" s="14" t="s">
        <v>462</v>
      </c>
      <c r="B10" s="15"/>
      <c r="C10" s="13" t="str">
        <f t="shared" si="0"/>
        <v/>
      </c>
      <c r="D10" s="13" t="str">
        <f t="shared" si="8"/>
        <v>海洋政策</v>
      </c>
      <c r="F10" s="18" t="s">
        <v>236</v>
      </c>
      <c r="G10" s="17"/>
      <c r="H10" s="13" t="str">
        <f t="shared" si="1"/>
        <v/>
      </c>
      <c r="I10" s="13" t="str">
        <f t="shared" si="5"/>
        <v>一般会計</v>
      </c>
      <c r="K10" s="14" t="s">
        <v>467</v>
      </c>
      <c r="L10" s="15" t="s">
        <v>545</v>
      </c>
      <c r="M10" s="13" t="str">
        <f t="shared" si="2"/>
        <v>食料安定供給関係</v>
      </c>
      <c r="N10" s="13" t="str">
        <f t="shared" si="6"/>
        <v>食料安定供給関係</v>
      </c>
      <c r="O10" s="13"/>
      <c r="P10" s="13" t="str">
        <f>S8</f>
        <v>補助</v>
      </c>
      <c r="Q10" s="19"/>
      <c r="T10" s="13"/>
      <c r="W10" s="32" t="s">
        <v>276</v>
      </c>
      <c r="Y10" s="32" t="s">
        <v>85</v>
      </c>
      <c r="Z10" s="30"/>
      <c r="AA10" s="32" t="s">
        <v>88</v>
      </c>
      <c r="AB10" s="31"/>
      <c r="AC10" s="31"/>
      <c r="AD10" s="31"/>
      <c r="AE10" s="31"/>
      <c r="AF10" s="30"/>
      <c r="AG10" s="57" t="s">
        <v>515</v>
      </c>
      <c r="AK10" s="54" t="str">
        <f t="shared" si="7"/>
        <v>I</v>
      </c>
      <c r="AP10" s="54" t="s">
        <v>507</v>
      </c>
    </row>
    <row r="11" spans="1:42" ht="13.5" customHeight="1">
      <c r="A11" s="14" t="s">
        <v>211</v>
      </c>
      <c r="B11" s="15" t="s">
        <v>545</v>
      </c>
      <c r="C11" s="13" t="str">
        <f t="shared" si="0"/>
        <v>子ども・若者育成支援</v>
      </c>
      <c r="D11" s="13" t="str">
        <f t="shared" si="8"/>
        <v>海洋政策、子ども・若者育成支援</v>
      </c>
      <c r="F11" s="18" t="s">
        <v>237</v>
      </c>
      <c r="G11" s="17"/>
      <c r="H11" s="13" t="str">
        <f t="shared" si="1"/>
        <v/>
      </c>
      <c r="I11" s="13" t="str">
        <f t="shared" si="5"/>
        <v>一般会計</v>
      </c>
      <c r="K11" s="14" t="s">
        <v>230</v>
      </c>
      <c r="L11" s="15"/>
      <c r="M11" s="13" t="str">
        <f t="shared" si="2"/>
        <v/>
      </c>
      <c r="N11" s="13" t="str">
        <f t="shared" si="6"/>
        <v>食料安定供給関係</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c r="A12" s="14" t="s">
        <v>212</v>
      </c>
      <c r="B12" s="15"/>
      <c r="C12" s="13" t="str">
        <f t="shared" si="0"/>
        <v/>
      </c>
      <c r="D12" s="13" t="str">
        <f t="shared" si="8"/>
        <v>海洋政策、子ども・若者育成支援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c r="A13" s="14" t="s">
        <v>213</v>
      </c>
      <c r="B13" s="15"/>
      <c r="C13" s="13" t="str">
        <f t="shared" si="0"/>
        <v/>
      </c>
      <c r="D13" s="13" t="str">
        <f t="shared" si="8"/>
        <v>海洋政策、子ども・若者育成支援</v>
      </c>
      <c r="F13" s="18" t="s">
        <v>239</v>
      </c>
      <c r="G13" s="17"/>
      <c r="H13" s="13" t="str">
        <f t="shared" si="1"/>
        <v/>
      </c>
      <c r="I13" s="13" t="str">
        <f t="shared" si="5"/>
        <v>一般会計</v>
      </c>
      <c r="K13" s="13" t="str">
        <f>N11</f>
        <v>食料安定供給関係</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c r="A14" s="14" t="s">
        <v>214</v>
      </c>
      <c r="B14" s="15"/>
      <c r="C14" s="13" t="str">
        <f t="shared" si="0"/>
        <v/>
      </c>
      <c r="D14" s="13" t="str">
        <f t="shared" si="8"/>
        <v>海洋政策、子ども・若者育成支援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海洋政策、子ども・若者育成支援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海洋政策、子ども・若者育成支援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海洋政策、子ども・若者育成支援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海洋政策、子ども・若者育成支援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海洋政策、子ども・若者育成支援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海洋政策、子ども・若者育成支援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海洋政策、子ども・若者育成支援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t="s">
        <v>545</v>
      </c>
      <c r="C22" s="13" t="str">
        <f t="shared" si="0"/>
        <v>地方創生</v>
      </c>
      <c r="D22" s="13" t="str">
        <f t="shared" si="8"/>
        <v>海洋政策、子ども・若者育成支援、地方創生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海洋政策、子ども・若者育成支援、地方創生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海洋政策、子ども・若者育成支援、地方創生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508</v>
      </c>
      <c r="B25" s="17"/>
      <c r="C25" s="13" t="str">
        <f t="shared" si="0"/>
        <v/>
      </c>
      <c r="D25" s="13" t="str">
        <f>IF(C25="",D24,IF(D24&lt;&gt;"",CONCATENATE(D24,"、",C25),C25))</f>
        <v>海洋政策、子ども・若者育成支援、地方創生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海洋政策、子ども・若者育成支援、地方創生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469</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2" t="s">
        <v>497</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4"/>
      <c r="Z2" s="854"/>
      <c r="AA2" s="855"/>
      <c r="AB2" s="1038" t="s">
        <v>12</v>
      </c>
      <c r="AC2" s="1039"/>
      <c r="AD2" s="1040"/>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c r="A3" s="432"/>
      <c r="B3" s="433"/>
      <c r="C3" s="433"/>
      <c r="D3" s="433"/>
      <c r="E3" s="433"/>
      <c r="F3" s="434"/>
      <c r="G3" s="451"/>
      <c r="H3" s="430"/>
      <c r="I3" s="430"/>
      <c r="J3" s="430"/>
      <c r="K3" s="430"/>
      <c r="L3" s="430"/>
      <c r="M3" s="430"/>
      <c r="N3" s="430"/>
      <c r="O3" s="452"/>
      <c r="P3" s="470"/>
      <c r="Q3" s="430"/>
      <c r="R3" s="430"/>
      <c r="S3" s="430"/>
      <c r="T3" s="430"/>
      <c r="U3" s="430"/>
      <c r="V3" s="430"/>
      <c r="W3" s="430"/>
      <c r="X3" s="452"/>
      <c r="Y3" s="1035"/>
      <c r="Z3" s="1036"/>
      <c r="AA3" s="1037"/>
      <c r="AB3" s="1041"/>
      <c r="AC3" s="1042"/>
      <c r="AD3" s="1043"/>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c r="A4" s="435"/>
      <c r="B4" s="433"/>
      <c r="C4" s="433"/>
      <c r="D4" s="433"/>
      <c r="E4" s="433"/>
      <c r="F4" s="434"/>
      <c r="G4" s="576"/>
      <c r="H4" s="1011"/>
      <c r="I4" s="1011"/>
      <c r="J4" s="1011"/>
      <c r="K4" s="1011"/>
      <c r="L4" s="1011"/>
      <c r="M4" s="1011"/>
      <c r="N4" s="1011"/>
      <c r="O4" s="1012"/>
      <c r="P4" s="100"/>
      <c r="Q4" s="1019"/>
      <c r="R4" s="1019"/>
      <c r="S4" s="1019"/>
      <c r="T4" s="1019"/>
      <c r="U4" s="1019"/>
      <c r="V4" s="1019"/>
      <c r="W4" s="1019"/>
      <c r="X4" s="1020"/>
      <c r="Y4" s="1029" t="s">
        <v>13</v>
      </c>
      <c r="Z4" s="1030"/>
      <c r="AA4" s="1031"/>
      <c r="AB4" s="483"/>
      <c r="AC4" s="1033"/>
      <c r="AD4" s="1033"/>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c r="A5" s="436"/>
      <c r="B5" s="437"/>
      <c r="C5" s="437"/>
      <c r="D5" s="437"/>
      <c r="E5" s="437"/>
      <c r="F5" s="438"/>
      <c r="G5" s="1013"/>
      <c r="H5" s="1014"/>
      <c r="I5" s="1014"/>
      <c r="J5" s="1014"/>
      <c r="K5" s="1014"/>
      <c r="L5" s="1014"/>
      <c r="M5" s="1014"/>
      <c r="N5" s="1014"/>
      <c r="O5" s="1015"/>
      <c r="P5" s="1021"/>
      <c r="Q5" s="1021"/>
      <c r="R5" s="1021"/>
      <c r="S5" s="1021"/>
      <c r="T5" s="1021"/>
      <c r="U5" s="1021"/>
      <c r="V5" s="1021"/>
      <c r="W5" s="1021"/>
      <c r="X5" s="1022"/>
      <c r="Y5" s="420" t="s">
        <v>55</v>
      </c>
      <c r="Z5" s="1026"/>
      <c r="AA5" s="1027"/>
      <c r="AB5" s="537"/>
      <c r="AC5" s="1032"/>
      <c r="AD5" s="1032"/>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c r="A6" s="436"/>
      <c r="B6" s="437"/>
      <c r="C6" s="437"/>
      <c r="D6" s="437"/>
      <c r="E6" s="437"/>
      <c r="F6" s="438"/>
      <c r="G6" s="1016"/>
      <c r="H6" s="1017"/>
      <c r="I6" s="1017"/>
      <c r="J6" s="1017"/>
      <c r="K6" s="1017"/>
      <c r="L6" s="1017"/>
      <c r="M6" s="1017"/>
      <c r="N6" s="1017"/>
      <c r="O6" s="1018"/>
      <c r="P6" s="1023"/>
      <c r="Q6" s="1023"/>
      <c r="R6" s="1023"/>
      <c r="S6" s="1023"/>
      <c r="T6" s="1023"/>
      <c r="U6" s="1023"/>
      <c r="V6" s="1023"/>
      <c r="W6" s="1023"/>
      <c r="X6" s="1024"/>
      <c r="Y6" s="1025" t="s">
        <v>14</v>
      </c>
      <c r="Z6" s="1026"/>
      <c r="AA6" s="1027"/>
      <c r="AB6" s="548" t="s">
        <v>302</v>
      </c>
      <c r="AC6" s="1028"/>
      <c r="AD6" s="1028"/>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c r="A7" s="225" t="s">
        <v>533</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2" t="s">
        <v>497</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4"/>
      <c r="Z9" s="854"/>
      <c r="AA9" s="855"/>
      <c r="AB9" s="1038" t="s">
        <v>12</v>
      </c>
      <c r="AC9" s="1039"/>
      <c r="AD9" s="1040"/>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5"/>
      <c r="Z10" s="1036"/>
      <c r="AA10" s="1037"/>
      <c r="AB10" s="1041"/>
      <c r="AC10" s="1042"/>
      <c r="AD10" s="1043"/>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c r="A11" s="435"/>
      <c r="B11" s="433"/>
      <c r="C11" s="433"/>
      <c r="D11" s="433"/>
      <c r="E11" s="433"/>
      <c r="F11" s="434"/>
      <c r="G11" s="576"/>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3"/>
      <c r="AC11" s="1033"/>
      <c r="AD11" s="1033"/>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c r="A12" s="436"/>
      <c r="B12" s="437"/>
      <c r="C12" s="437"/>
      <c r="D12" s="437"/>
      <c r="E12" s="437"/>
      <c r="F12" s="438"/>
      <c r="G12" s="1013"/>
      <c r="H12" s="1014"/>
      <c r="I12" s="1014"/>
      <c r="J12" s="1014"/>
      <c r="K12" s="1014"/>
      <c r="L12" s="1014"/>
      <c r="M12" s="1014"/>
      <c r="N12" s="1014"/>
      <c r="O12" s="1015"/>
      <c r="P12" s="1021"/>
      <c r="Q12" s="1021"/>
      <c r="R12" s="1021"/>
      <c r="S12" s="1021"/>
      <c r="T12" s="1021"/>
      <c r="U12" s="1021"/>
      <c r="V12" s="1021"/>
      <c r="W12" s="1021"/>
      <c r="X12" s="1022"/>
      <c r="Y12" s="420" t="s">
        <v>55</v>
      </c>
      <c r="Z12" s="1026"/>
      <c r="AA12" s="1027"/>
      <c r="AB12" s="537"/>
      <c r="AC12" s="1032"/>
      <c r="AD12" s="1032"/>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c r="A13" s="439"/>
      <c r="B13" s="440"/>
      <c r="C13" s="440"/>
      <c r="D13" s="440"/>
      <c r="E13" s="440"/>
      <c r="F13" s="441"/>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8" t="s">
        <v>302</v>
      </c>
      <c r="AC13" s="1028"/>
      <c r="AD13" s="1028"/>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c r="A14" s="225" t="s">
        <v>533</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2" t="s">
        <v>497</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4"/>
      <c r="Z16" s="854"/>
      <c r="AA16" s="855"/>
      <c r="AB16" s="1038" t="s">
        <v>12</v>
      </c>
      <c r="AC16" s="1039"/>
      <c r="AD16" s="1040"/>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5"/>
      <c r="Z17" s="1036"/>
      <c r="AA17" s="1037"/>
      <c r="AB17" s="1041"/>
      <c r="AC17" s="1042"/>
      <c r="AD17" s="1043"/>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c r="A18" s="435"/>
      <c r="B18" s="433"/>
      <c r="C18" s="433"/>
      <c r="D18" s="433"/>
      <c r="E18" s="433"/>
      <c r="F18" s="434"/>
      <c r="G18" s="576"/>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3"/>
      <c r="AC18" s="1033"/>
      <c r="AD18" s="1033"/>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c r="A19" s="436"/>
      <c r="B19" s="437"/>
      <c r="C19" s="437"/>
      <c r="D19" s="437"/>
      <c r="E19" s="437"/>
      <c r="F19" s="438"/>
      <c r="G19" s="1013"/>
      <c r="H19" s="1014"/>
      <c r="I19" s="1014"/>
      <c r="J19" s="1014"/>
      <c r="K19" s="1014"/>
      <c r="L19" s="1014"/>
      <c r="M19" s="1014"/>
      <c r="N19" s="1014"/>
      <c r="O19" s="1015"/>
      <c r="P19" s="1021"/>
      <c r="Q19" s="1021"/>
      <c r="R19" s="1021"/>
      <c r="S19" s="1021"/>
      <c r="T19" s="1021"/>
      <c r="U19" s="1021"/>
      <c r="V19" s="1021"/>
      <c r="W19" s="1021"/>
      <c r="X19" s="1022"/>
      <c r="Y19" s="420" t="s">
        <v>55</v>
      </c>
      <c r="Z19" s="1026"/>
      <c r="AA19" s="1027"/>
      <c r="AB19" s="537"/>
      <c r="AC19" s="1032"/>
      <c r="AD19" s="1032"/>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c r="A20" s="439"/>
      <c r="B20" s="440"/>
      <c r="C20" s="440"/>
      <c r="D20" s="440"/>
      <c r="E20" s="440"/>
      <c r="F20" s="441"/>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8" t="s">
        <v>302</v>
      </c>
      <c r="AC20" s="1028"/>
      <c r="AD20" s="1028"/>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c r="A21" s="225" t="s">
        <v>533</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2" t="s">
        <v>497</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4"/>
      <c r="Z23" s="854"/>
      <c r="AA23" s="855"/>
      <c r="AB23" s="1038" t="s">
        <v>12</v>
      </c>
      <c r="AC23" s="1039"/>
      <c r="AD23" s="1040"/>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5"/>
      <c r="Z24" s="1036"/>
      <c r="AA24" s="1037"/>
      <c r="AB24" s="1041"/>
      <c r="AC24" s="1042"/>
      <c r="AD24" s="1043"/>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c r="A25" s="435"/>
      <c r="B25" s="433"/>
      <c r="C25" s="433"/>
      <c r="D25" s="433"/>
      <c r="E25" s="433"/>
      <c r="F25" s="434"/>
      <c r="G25" s="576"/>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3"/>
      <c r="AC25" s="1033"/>
      <c r="AD25" s="1033"/>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c r="A26" s="436"/>
      <c r="B26" s="437"/>
      <c r="C26" s="437"/>
      <c r="D26" s="437"/>
      <c r="E26" s="437"/>
      <c r="F26" s="438"/>
      <c r="G26" s="1013"/>
      <c r="H26" s="1014"/>
      <c r="I26" s="1014"/>
      <c r="J26" s="1014"/>
      <c r="K26" s="1014"/>
      <c r="L26" s="1014"/>
      <c r="M26" s="1014"/>
      <c r="N26" s="1014"/>
      <c r="O26" s="1015"/>
      <c r="P26" s="1021"/>
      <c r="Q26" s="1021"/>
      <c r="R26" s="1021"/>
      <c r="S26" s="1021"/>
      <c r="T26" s="1021"/>
      <c r="U26" s="1021"/>
      <c r="V26" s="1021"/>
      <c r="W26" s="1021"/>
      <c r="X26" s="1022"/>
      <c r="Y26" s="420" t="s">
        <v>55</v>
      </c>
      <c r="Z26" s="1026"/>
      <c r="AA26" s="1027"/>
      <c r="AB26" s="537"/>
      <c r="AC26" s="1032"/>
      <c r="AD26" s="1032"/>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c r="A27" s="439"/>
      <c r="B27" s="440"/>
      <c r="C27" s="440"/>
      <c r="D27" s="440"/>
      <c r="E27" s="440"/>
      <c r="F27" s="441"/>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8" t="s">
        <v>302</v>
      </c>
      <c r="AC27" s="1028"/>
      <c r="AD27" s="1028"/>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c r="A28" s="225" t="s">
        <v>533</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2" t="s">
        <v>497</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4"/>
      <c r="Z30" s="854"/>
      <c r="AA30" s="855"/>
      <c r="AB30" s="1038" t="s">
        <v>12</v>
      </c>
      <c r="AC30" s="1039"/>
      <c r="AD30" s="1040"/>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5"/>
      <c r="Z31" s="1036"/>
      <c r="AA31" s="1037"/>
      <c r="AB31" s="1041"/>
      <c r="AC31" s="1042"/>
      <c r="AD31" s="1043"/>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c r="A32" s="435"/>
      <c r="B32" s="433"/>
      <c r="C32" s="433"/>
      <c r="D32" s="433"/>
      <c r="E32" s="433"/>
      <c r="F32" s="434"/>
      <c r="G32" s="576"/>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3"/>
      <c r="AC32" s="1033"/>
      <c r="AD32" s="1033"/>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c r="A33" s="436"/>
      <c r="B33" s="437"/>
      <c r="C33" s="437"/>
      <c r="D33" s="437"/>
      <c r="E33" s="437"/>
      <c r="F33" s="438"/>
      <c r="G33" s="1013"/>
      <c r="H33" s="1014"/>
      <c r="I33" s="1014"/>
      <c r="J33" s="1014"/>
      <c r="K33" s="1014"/>
      <c r="L33" s="1014"/>
      <c r="M33" s="1014"/>
      <c r="N33" s="1014"/>
      <c r="O33" s="1015"/>
      <c r="P33" s="1021"/>
      <c r="Q33" s="1021"/>
      <c r="R33" s="1021"/>
      <c r="S33" s="1021"/>
      <c r="T33" s="1021"/>
      <c r="U33" s="1021"/>
      <c r="V33" s="1021"/>
      <c r="W33" s="1021"/>
      <c r="X33" s="1022"/>
      <c r="Y33" s="420" t="s">
        <v>55</v>
      </c>
      <c r="Z33" s="1026"/>
      <c r="AA33" s="1027"/>
      <c r="AB33" s="537"/>
      <c r="AC33" s="1032"/>
      <c r="AD33" s="1032"/>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c r="A34" s="439"/>
      <c r="B34" s="440"/>
      <c r="C34" s="440"/>
      <c r="D34" s="440"/>
      <c r="E34" s="440"/>
      <c r="F34" s="441"/>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8" t="s">
        <v>302</v>
      </c>
      <c r="AC34" s="1028"/>
      <c r="AD34" s="1028"/>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c r="A35" s="225" t="s">
        <v>533</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2" t="s">
        <v>497</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4"/>
      <c r="Z37" s="854"/>
      <c r="AA37" s="855"/>
      <c r="AB37" s="1038" t="s">
        <v>12</v>
      </c>
      <c r="AC37" s="1039"/>
      <c r="AD37" s="1040"/>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5"/>
      <c r="Z38" s="1036"/>
      <c r="AA38" s="1037"/>
      <c r="AB38" s="1041"/>
      <c r="AC38" s="1042"/>
      <c r="AD38" s="1043"/>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c r="A39" s="435"/>
      <c r="B39" s="433"/>
      <c r="C39" s="433"/>
      <c r="D39" s="433"/>
      <c r="E39" s="433"/>
      <c r="F39" s="434"/>
      <c r="G39" s="576"/>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3"/>
      <c r="AC39" s="1033"/>
      <c r="AD39" s="103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c r="A40" s="436"/>
      <c r="B40" s="437"/>
      <c r="C40" s="437"/>
      <c r="D40" s="437"/>
      <c r="E40" s="437"/>
      <c r="F40" s="438"/>
      <c r="G40" s="1013"/>
      <c r="H40" s="1014"/>
      <c r="I40" s="1014"/>
      <c r="J40" s="1014"/>
      <c r="K40" s="1014"/>
      <c r="L40" s="1014"/>
      <c r="M40" s="1014"/>
      <c r="N40" s="1014"/>
      <c r="O40" s="1015"/>
      <c r="P40" s="1021"/>
      <c r="Q40" s="1021"/>
      <c r="R40" s="1021"/>
      <c r="S40" s="1021"/>
      <c r="T40" s="1021"/>
      <c r="U40" s="1021"/>
      <c r="V40" s="1021"/>
      <c r="W40" s="1021"/>
      <c r="X40" s="1022"/>
      <c r="Y40" s="420" t="s">
        <v>55</v>
      </c>
      <c r="Z40" s="1026"/>
      <c r="AA40" s="1027"/>
      <c r="AB40" s="537"/>
      <c r="AC40" s="1032"/>
      <c r="AD40" s="1032"/>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c r="A41" s="439"/>
      <c r="B41" s="440"/>
      <c r="C41" s="440"/>
      <c r="D41" s="440"/>
      <c r="E41" s="440"/>
      <c r="F41" s="441"/>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8" t="s">
        <v>302</v>
      </c>
      <c r="AC41" s="1028"/>
      <c r="AD41" s="1028"/>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c r="A42" s="225" t="s">
        <v>533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2" t="s">
        <v>497</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4"/>
      <c r="Z44" s="854"/>
      <c r="AA44" s="855"/>
      <c r="AB44" s="1038" t="s">
        <v>12</v>
      </c>
      <c r="AC44" s="1039"/>
      <c r="AD44" s="1040"/>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5"/>
      <c r="Z45" s="1036"/>
      <c r="AA45" s="1037"/>
      <c r="AB45" s="1041"/>
      <c r="AC45" s="1042"/>
      <c r="AD45" s="1043"/>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c r="A46" s="435"/>
      <c r="B46" s="433"/>
      <c r="C46" s="433"/>
      <c r="D46" s="433"/>
      <c r="E46" s="433"/>
      <c r="F46" s="434"/>
      <c r="G46" s="576"/>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3"/>
      <c r="AC46" s="1033"/>
      <c r="AD46" s="103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c r="A47" s="436"/>
      <c r="B47" s="437"/>
      <c r="C47" s="437"/>
      <c r="D47" s="437"/>
      <c r="E47" s="437"/>
      <c r="F47" s="438"/>
      <c r="G47" s="1013"/>
      <c r="H47" s="1014"/>
      <c r="I47" s="1014"/>
      <c r="J47" s="1014"/>
      <c r="K47" s="1014"/>
      <c r="L47" s="1014"/>
      <c r="M47" s="1014"/>
      <c r="N47" s="1014"/>
      <c r="O47" s="1015"/>
      <c r="P47" s="1021"/>
      <c r="Q47" s="1021"/>
      <c r="R47" s="1021"/>
      <c r="S47" s="1021"/>
      <c r="T47" s="1021"/>
      <c r="U47" s="1021"/>
      <c r="V47" s="1021"/>
      <c r="W47" s="1021"/>
      <c r="X47" s="1022"/>
      <c r="Y47" s="420" t="s">
        <v>55</v>
      </c>
      <c r="Z47" s="1026"/>
      <c r="AA47" s="1027"/>
      <c r="AB47" s="537"/>
      <c r="AC47" s="1032"/>
      <c r="AD47" s="1032"/>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c r="A48" s="439"/>
      <c r="B48" s="440"/>
      <c r="C48" s="440"/>
      <c r="D48" s="440"/>
      <c r="E48" s="440"/>
      <c r="F48" s="441"/>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8" t="s">
        <v>302</v>
      </c>
      <c r="AC48" s="1028"/>
      <c r="AD48" s="1028"/>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c r="A49" s="225" t="s">
        <v>533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2" t="s">
        <v>497</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4"/>
      <c r="Z51" s="854"/>
      <c r="AA51" s="855"/>
      <c r="AB51" s="442" t="s">
        <v>12</v>
      </c>
      <c r="AC51" s="1039"/>
      <c r="AD51" s="1040"/>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5"/>
      <c r="Z52" s="1036"/>
      <c r="AA52" s="1037"/>
      <c r="AB52" s="1041"/>
      <c r="AC52" s="1042"/>
      <c r="AD52" s="1043"/>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c r="A53" s="435"/>
      <c r="B53" s="433"/>
      <c r="C53" s="433"/>
      <c r="D53" s="433"/>
      <c r="E53" s="433"/>
      <c r="F53" s="434"/>
      <c r="G53" s="576"/>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3"/>
      <c r="AC53" s="1033"/>
      <c r="AD53" s="103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c r="A54" s="436"/>
      <c r="B54" s="437"/>
      <c r="C54" s="437"/>
      <c r="D54" s="437"/>
      <c r="E54" s="437"/>
      <c r="F54" s="438"/>
      <c r="G54" s="1013"/>
      <c r="H54" s="1014"/>
      <c r="I54" s="1014"/>
      <c r="J54" s="1014"/>
      <c r="K54" s="1014"/>
      <c r="L54" s="1014"/>
      <c r="M54" s="1014"/>
      <c r="N54" s="1014"/>
      <c r="O54" s="1015"/>
      <c r="P54" s="1021"/>
      <c r="Q54" s="1021"/>
      <c r="R54" s="1021"/>
      <c r="S54" s="1021"/>
      <c r="T54" s="1021"/>
      <c r="U54" s="1021"/>
      <c r="V54" s="1021"/>
      <c r="W54" s="1021"/>
      <c r="X54" s="1022"/>
      <c r="Y54" s="420" t="s">
        <v>55</v>
      </c>
      <c r="Z54" s="1026"/>
      <c r="AA54" s="1027"/>
      <c r="AB54" s="537"/>
      <c r="AC54" s="1032"/>
      <c r="AD54" s="1032"/>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c r="A55" s="439"/>
      <c r="B55" s="440"/>
      <c r="C55" s="440"/>
      <c r="D55" s="440"/>
      <c r="E55" s="440"/>
      <c r="F55" s="441"/>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8" t="s">
        <v>302</v>
      </c>
      <c r="AC55" s="1028"/>
      <c r="AD55" s="102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c r="A56" s="225" t="s">
        <v>533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2" t="s">
        <v>497</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4"/>
      <c r="Z58" s="854"/>
      <c r="AA58" s="855"/>
      <c r="AB58" s="1038" t="s">
        <v>12</v>
      </c>
      <c r="AC58" s="1039"/>
      <c r="AD58" s="1040"/>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5"/>
      <c r="Z59" s="1036"/>
      <c r="AA59" s="1037"/>
      <c r="AB59" s="1041"/>
      <c r="AC59" s="1042"/>
      <c r="AD59" s="1043"/>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c r="A60" s="435"/>
      <c r="B60" s="433"/>
      <c r="C60" s="433"/>
      <c r="D60" s="433"/>
      <c r="E60" s="433"/>
      <c r="F60" s="434"/>
      <c r="G60" s="576"/>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3"/>
      <c r="AC60" s="1033"/>
      <c r="AD60" s="103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c r="A61" s="436"/>
      <c r="B61" s="437"/>
      <c r="C61" s="437"/>
      <c r="D61" s="437"/>
      <c r="E61" s="437"/>
      <c r="F61" s="438"/>
      <c r="G61" s="1013"/>
      <c r="H61" s="1014"/>
      <c r="I61" s="1014"/>
      <c r="J61" s="1014"/>
      <c r="K61" s="1014"/>
      <c r="L61" s="1014"/>
      <c r="M61" s="1014"/>
      <c r="N61" s="1014"/>
      <c r="O61" s="1015"/>
      <c r="P61" s="1021"/>
      <c r="Q61" s="1021"/>
      <c r="R61" s="1021"/>
      <c r="S61" s="1021"/>
      <c r="T61" s="1021"/>
      <c r="U61" s="1021"/>
      <c r="V61" s="1021"/>
      <c r="W61" s="1021"/>
      <c r="X61" s="1022"/>
      <c r="Y61" s="420" t="s">
        <v>55</v>
      </c>
      <c r="Z61" s="1026"/>
      <c r="AA61" s="1027"/>
      <c r="AB61" s="537"/>
      <c r="AC61" s="1032"/>
      <c r="AD61" s="1032"/>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c r="A62" s="439"/>
      <c r="B62" s="440"/>
      <c r="C62" s="440"/>
      <c r="D62" s="440"/>
      <c r="E62" s="440"/>
      <c r="F62" s="441"/>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8" t="s">
        <v>302</v>
      </c>
      <c r="AC62" s="1028"/>
      <c r="AD62" s="1028"/>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c r="A63" s="225" t="s">
        <v>533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2" t="s">
        <v>497</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4"/>
      <c r="Z65" s="854"/>
      <c r="AA65" s="855"/>
      <c r="AB65" s="1038" t="s">
        <v>12</v>
      </c>
      <c r="AC65" s="1039"/>
      <c r="AD65" s="1040"/>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5"/>
      <c r="Z66" s="1036"/>
      <c r="AA66" s="1037"/>
      <c r="AB66" s="1041"/>
      <c r="AC66" s="1042"/>
      <c r="AD66" s="1043"/>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c r="A67" s="435"/>
      <c r="B67" s="433"/>
      <c r="C67" s="433"/>
      <c r="D67" s="433"/>
      <c r="E67" s="433"/>
      <c r="F67" s="434"/>
      <c r="G67" s="576"/>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3"/>
      <c r="AC67" s="1033"/>
      <c r="AD67" s="1033"/>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c r="A68" s="436"/>
      <c r="B68" s="437"/>
      <c r="C68" s="437"/>
      <c r="D68" s="437"/>
      <c r="E68" s="437"/>
      <c r="F68" s="438"/>
      <c r="G68" s="1013"/>
      <c r="H68" s="1014"/>
      <c r="I68" s="1014"/>
      <c r="J68" s="1014"/>
      <c r="K68" s="1014"/>
      <c r="L68" s="1014"/>
      <c r="M68" s="1014"/>
      <c r="N68" s="1014"/>
      <c r="O68" s="1015"/>
      <c r="P68" s="1021"/>
      <c r="Q68" s="1021"/>
      <c r="R68" s="1021"/>
      <c r="S68" s="1021"/>
      <c r="T68" s="1021"/>
      <c r="U68" s="1021"/>
      <c r="V68" s="1021"/>
      <c r="W68" s="1021"/>
      <c r="X68" s="1022"/>
      <c r="Y68" s="420" t="s">
        <v>55</v>
      </c>
      <c r="Z68" s="1026"/>
      <c r="AA68" s="1027"/>
      <c r="AB68" s="537"/>
      <c r="AC68" s="1032"/>
      <c r="AD68" s="1032"/>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c r="A69" s="439"/>
      <c r="B69" s="440"/>
      <c r="C69" s="440"/>
      <c r="D69" s="440"/>
      <c r="E69" s="440"/>
      <c r="F69" s="441"/>
      <c r="G69" s="1016"/>
      <c r="H69" s="1017"/>
      <c r="I69" s="1017"/>
      <c r="J69" s="1017"/>
      <c r="K69" s="1017"/>
      <c r="L69" s="1017"/>
      <c r="M69" s="1017"/>
      <c r="N69" s="1017"/>
      <c r="O69" s="1018"/>
      <c r="P69" s="1023"/>
      <c r="Q69" s="1023"/>
      <c r="R69" s="1023"/>
      <c r="S69" s="1023"/>
      <c r="T69" s="1023"/>
      <c r="U69" s="1023"/>
      <c r="V69" s="1023"/>
      <c r="W69" s="1023"/>
      <c r="X69" s="1024"/>
      <c r="Y69" s="420" t="s">
        <v>14</v>
      </c>
      <c r="Z69" s="1026"/>
      <c r="AA69" s="1027"/>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c r="A70" s="225" t="s">
        <v>533</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2" t="s">
        <v>29</v>
      </c>
      <c r="B2" s="1063"/>
      <c r="C2" s="1063"/>
      <c r="D2" s="1063"/>
      <c r="E2" s="1063"/>
      <c r="F2" s="1064"/>
      <c r="G2" s="619" t="s">
        <v>519</v>
      </c>
      <c r="H2" s="620"/>
      <c r="I2" s="620"/>
      <c r="J2" s="620"/>
      <c r="K2" s="620"/>
      <c r="L2" s="620"/>
      <c r="M2" s="620"/>
      <c r="N2" s="620"/>
      <c r="O2" s="620"/>
      <c r="P2" s="620"/>
      <c r="Q2" s="620"/>
      <c r="R2" s="620"/>
      <c r="S2" s="620"/>
      <c r="T2" s="620"/>
      <c r="U2" s="620"/>
      <c r="V2" s="620"/>
      <c r="W2" s="620"/>
      <c r="X2" s="620"/>
      <c r="Y2" s="620"/>
      <c r="Z2" s="620"/>
      <c r="AA2" s="620"/>
      <c r="AB2" s="621"/>
      <c r="AC2" s="619" t="s">
        <v>521</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row r="55" spans="1:50" ht="30" customHeight="1">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row r="108" spans="1:50" ht="30" customHeight="1">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row r="161" spans="1:50" ht="30" customHeight="1">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row r="214" spans="1:50" ht="30" customHeight="1">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503</v>
      </c>
      <c r="Z3" s="394"/>
      <c r="AA3" s="394"/>
      <c r="AB3" s="394"/>
      <c r="AC3" s="155" t="s">
        <v>485</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c r="A4" s="1067">
        <v>1</v>
      </c>
      <c r="B4" s="1067">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c r="A5" s="1067">
        <v>2</v>
      </c>
      <c r="B5" s="1067">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c r="A6" s="1067">
        <v>3</v>
      </c>
      <c r="B6" s="1067">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c r="A7" s="1067">
        <v>4</v>
      </c>
      <c r="B7" s="1067">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c r="A8" s="1067">
        <v>5</v>
      </c>
      <c r="B8" s="1067">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c r="A9" s="1067">
        <v>6</v>
      </c>
      <c r="B9" s="1067">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c r="A10" s="1067">
        <v>7</v>
      </c>
      <c r="B10" s="1067">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c r="A11" s="1067">
        <v>8</v>
      </c>
      <c r="B11" s="1067">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c r="A12" s="1067">
        <v>9</v>
      </c>
      <c r="B12" s="1067">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c r="A13" s="1067">
        <v>10</v>
      </c>
      <c r="B13" s="1067">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c r="A14" s="1067">
        <v>11</v>
      </c>
      <c r="B14" s="1067">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c r="A15" s="1067">
        <v>12</v>
      </c>
      <c r="B15" s="1067">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c r="A16" s="1067">
        <v>13</v>
      </c>
      <c r="B16" s="1067">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c r="A17" s="1067">
        <v>14</v>
      </c>
      <c r="B17" s="1067">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c r="A18" s="1067">
        <v>15</v>
      </c>
      <c r="B18" s="1067">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c r="A19" s="1067">
        <v>16</v>
      </c>
      <c r="B19" s="1067">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c r="A20" s="1067">
        <v>17</v>
      </c>
      <c r="B20" s="1067">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c r="A21" s="1067">
        <v>18</v>
      </c>
      <c r="B21" s="1067">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c r="A22" s="1067">
        <v>19</v>
      </c>
      <c r="B22" s="1067">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c r="A23" s="1067">
        <v>20</v>
      </c>
      <c r="B23" s="1067">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c r="A24" s="1067">
        <v>21</v>
      </c>
      <c r="B24" s="1067">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c r="A25" s="1067">
        <v>22</v>
      </c>
      <c r="B25" s="1067">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c r="A26" s="1067">
        <v>23</v>
      </c>
      <c r="B26" s="1067">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c r="A27" s="1067">
        <v>24</v>
      </c>
      <c r="B27" s="1067">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c r="A28" s="1067">
        <v>25</v>
      </c>
      <c r="B28" s="1067">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c r="A29" s="1067">
        <v>26</v>
      </c>
      <c r="B29" s="1067">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c r="A30" s="1067">
        <v>27</v>
      </c>
      <c r="B30" s="1067">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c r="A31" s="1067">
        <v>28</v>
      </c>
      <c r="B31" s="1067">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c r="A32" s="1067">
        <v>29</v>
      </c>
      <c r="B32" s="1067">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c r="A33" s="1067">
        <v>30</v>
      </c>
      <c r="B33" s="1067">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503</v>
      </c>
      <c r="Z36" s="394"/>
      <c r="AA36" s="394"/>
      <c r="AB36" s="394"/>
      <c r="AC36" s="155" t="s">
        <v>485</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c r="A37" s="1067">
        <v>1</v>
      </c>
      <c r="B37" s="1067">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c r="A38" s="1067">
        <v>2</v>
      </c>
      <c r="B38" s="1067">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c r="A39" s="1067">
        <v>3</v>
      </c>
      <c r="B39" s="1067">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c r="A40" s="1067">
        <v>4</v>
      </c>
      <c r="B40" s="1067">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c r="A41" s="1067">
        <v>5</v>
      </c>
      <c r="B41" s="1067">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c r="A42" s="1067">
        <v>6</v>
      </c>
      <c r="B42" s="1067">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c r="A43" s="1067">
        <v>7</v>
      </c>
      <c r="B43" s="1067">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c r="A44" s="1067">
        <v>8</v>
      </c>
      <c r="B44" s="1067">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c r="A45" s="1067">
        <v>9</v>
      </c>
      <c r="B45" s="1067">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c r="A46" s="1067">
        <v>10</v>
      </c>
      <c r="B46" s="1067">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c r="A47" s="1067">
        <v>11</v>
      </c>
      <c r="B47" s="1067">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c r="A48" s="1067">
        <v>12</v>
      </c>
      <c r="B48" s="1067">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c r="A49" s="1067">
        <v>13</v>
      </c>
      <c r="B49" s="1067">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c r="A50" s="1067">
        <v>14</v>
      </c>
      <c r="B50" s="1067">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c r="A51" s="1067">
        <v>15</v>
      </c>
      <c r="B51" s="1067">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c r="A52" s="1067">
        <v>16</v>
      </c>
      <c r="B52" s="1067">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c r="A53" s="1067">
        <v>17</v>
      </c>
      <c r="B53" s="1067">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c r="A54" s="1067">
        <v>18</v>
      </c>
      <c r="B54" s="1067">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c r="A55" s="1067">
        <v>19</v>
      </c>
      <c r="B55" s="1067">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c r="A56" s="1067">
        <v>20</v>
      </c>
      <c r="B56" s="1067">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c r="A57" s="1067">
        <v>21</v>
      </c>
      <c r="B57" s="1067">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c r="A58" s="1067">
        <v>22</v>
      </c>
      <c r="B58" s="1067">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c r="A59" s="1067">
        <v>23</v>
      </c>
      <c r="B59" s="1067">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c r="A60" s="1067">
        <v>24</v>
      </c>
      <c r="B60" s="1067">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c r="A61" s="1067">
        <v>25</v>
      </c>
      <c r="B61" s="1067">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c r="A62" s="1067">
        <v>26</v>
      </c>
      <c r="B62" s="1067">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c r="A63" s="1067">
        <v>27</v>
      </c>
      <c r="B63" s="1067">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c r="A64" s="1067">
        <v>28</v>
      </c>
      <c r="B64" s="1067">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c r="A65" s="1067">
        <v>29</v>
      </c>
      <c r="B65" s="1067">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c r="A66" s="1067">
        <v>30</v>
      </c>
      <c r="B66" s="1067">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503</v>
      </c>
      <c r="Z69" s="394"/>
      <c r="AA69" s="394"/>
      <c r="AB69" s="394"/>
      <c r="AC69" s="155" t="s">
        <v>485</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c r="A70" s="1067">
        <v>1</v>
      </c>
      <c r="B70" s="1067">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c r="A71" s="1067">
        <v>2</v>
      </c>
      <c r="B71" s="1067">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c r="A72" s="1067">
        <v>3</v>
      </c>
      <c r="B72" s="1067">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c r="A73" s="1067">
        <v>4</v>
      </c>
      <c r="B73" s="1067">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c r="A74" s="1067">
        <v>5</v>
      </c>
      <c r="B74" s="1067">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c r="A75" s="1067">
        <v>6</v>
      </c>
      <c r="B75" s="1067">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c r="A76" s="1067">
        <v>7</v>
      </c>
      <c r="B76" s="1067">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c r="A77" s="1067">
        <v>8</v>
      </c>
      <c r="B77" s="1067">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c r="A78" s="1067">
        <v>9</v>
      </c>
      <c r="B78" s="1067">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c r="A79" s="1067">
        <v>10</v>
      </c>
      <c r="B79" s="1067">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c r="A80" s="1067">
        <v>11</v>
      </c>
      <c r="B80" s="1067">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c r="A81" s="1067">
        <v>12</v>
      </c>
      <c r="B81" s="1067">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c r="A82" s="1067">
        <v>13</v>
      </c>
      <c r="B82" s="1067">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c r="A83" s="1067">
        <v>14</v>
      </c>
      <c r="B83" s="1067">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c r="A84" s="1067">
        <v>15</v>
      </c>
      <c r="B84" s="1067">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c r="A85" s="1067">
        <v>16</v>
      </c>
      <c r="B85" s="1067">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c r="A86" s="1067">
        <v>17</v>
      </c>
      <c r="B86" s="1067">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c r="A87" s="1067">
        <v>18</v>
      </c>
      <c r="B87" s="1067">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c r="A88" s="1067">
        <v>19</v>
      </c>
      <c r="B88" s="1067">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c r="A89" s="1067">
        <v>20</v>
      </c>
      <c r="B89" s="1067">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c r="A90" s="1067">
        <v>21</v>
      </c>
      <c r="B90" s="1067">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c r="A91" s="1067">
        <v>22</v>
      </c>
      <c r="B91" s="1067">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c r="A92" s="1067">
        <v>23</v>
      </c>
      <c r="B92" s="1067">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c r="A93" s="1067">
        <v>24</v>
      </c>
      <c r="B93" s="1067">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c r="A94" s="1067">
        <v>25</v>
      </c>
      <c r="B94" s="1067">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c r="A95" s="1067">
        <v>26</v>
      </c>
      <c r="B95" s="1067">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c r="A96" s="1067">
        <v>27</v>
      </c>
      <c r="B96" s="1067">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c r="A97" s="1067">
        <v>28</v>
      </c>
      <c r="B97" s="1067">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c r="A98" s="1067">
        <v>29</v>
      </c>
      <c r="B98" s="1067">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c r="A99" s="1067">
        <v>30</v>
      </c>
      <c r="B99" s="1067">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503</v>
      </c>
      <c r="Z102" s="394"/>
      <c r="AA102" s="394"/>
      <c r="AB102" s="394"/>
      <c r="AC102" s="155" t="s">
        <v>485</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c r="A103" s="1067">
        <v>1</v>
      </c>
      <c r="B103" s="1067">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c r="A104" s="1067">
        <v>2</v>
      </c>
      <c r="B104" s="1067">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c r="A105" s="1067">
        <v>3</v>
      </c>
      <c r="B105" s="1067">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c r="A106" s="1067">
        <v>4</v>
      </c>
      <c r="B106" s="1067">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c r="A107" s="1067">
        <v>5</v>
      </c>
      <c r="B107" s="1067">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c r="A108" s="1067">
        <v>6</v>
      </c>
      <c r="B108" s="1067">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c r="A109" s="1067">
        <v>7</v>
      </c>
      <c r="B109" s="1067">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c r="A110" s="1067">
        <v>8</v>
      </c>
      <c r="B110" s="1067">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c r="A111" s="1067">
        <v>9</v>
      </c>
      <c r="B111" s="1067">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c r="A112" s="1067">
        <v>10</v>
      </c>
      <c r="B112" s="1067">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c r="A113" s="1067">
        <v>11</v>
      </c>
      <c r="B113" s="1067">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c r="A114" s="1067">
        <v>12</v>
      </c>
      <c r="B114" s="1067">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c r="A115" s="1067">
        <v>13</v>
      </c>
      <c r="B115" s="1067">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c r="A116" s="1067">
        <v>14</v>
      </c>
      <c r="B116" s="1067">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c r="A117" s="1067">
        <v>15</v>
      </c>
      <c r="B117" s="1067">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c r="A118" s="1067">
        <v>16</v>
      </c>
      <c r="B118" s="1067">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c r="A119" s="1067">
        <v>17</v>
      </c>
      <c r="B119" s="1067">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c r="A120" s="1067">
        <v>18</v>
      </c>
      <c r="B120" s="1067">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c r="A121" s="1067">
        <v>19</v>
      </c>
      <c r="B121" s="1067">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c r="A122" s="1067">
        <v>20</v>
      </c>
      <c r="B122" s="1067">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c r="A123" s="1067">
        <v>21</v>
      </c>
      <c r="B123" s="1067">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c r="A124" s="1067">
        <v>22</v>
      </c>
      <c r="B124" s="1067">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c r="A125" s="1067">
        <v>23</v>
      </c>
      <c r="B125" s="1067">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c r="A126" s="1067">
        <v>24</v>
      </c>
      <c r="B126" s="1067">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c r="A127" s="1067">
        <v>25</v>
      </c>
      <c r="B127" s="1067">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c r="A128" s="1067">
        <v>26</v>
      </c>
      <c r="B128" s="1067">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c r="A129" s="1067">
        <v>27</v>
      </c>
      <c r="B129" s="1067">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c r="A130" s="1067">
        <v>28</v>
      </c>
      <c r="B130" s="1067">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c r="A131" s="1067">
        <v>29</v>
      </c>
      <c r="B131" s="1067">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c r="A132" s="1067">
        <v>30</v>
      </c>
      <c r="B132" s="1067">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503</v>
      </c>
      <c r="Z135" s="394"/>
      <c r="AA135" s="394"/>
      <c r="AB135" s="394"/>
      <c r="AC135" s="155" t="s">
        <v>485</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c r="A136" s="1067">
        <v>1</v>
      </c>
      <c r="B136" s="1067">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c r="A137" s="1067">
        <v>2</v>
      </c>
      <c r="B137" s="1067">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c r="A138" s="1067">
        <v>3</v>
      </c>
      <c r="B138" s="1067">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c r="A139" s="1067">
        <v>4</v>
      </c>
      <c r="B139" s="1067">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c r="A140" s="1067">
        <v>5</v>
      </c>
      <c r="B140" s="1067">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c r="A141" s="1067">
        <v>6</v>
      </c>
      <c r="B141" s="1067">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c r="A142" s="1067">
        <v>7</v>
      </c>
      <c r="B142" s="1067">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c r="A143" s="1067">
        <v>8</v>
      </c>
      <c r="B143" s="1067">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c r="A144" s="1067">
        <v>9</v>
      </c>
      <c r="B144" s="1067">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c r="A145" s="1067">
        <v>10</v>
      </c>
      <c r="B145" s="1067">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c r="A146" s="1067">
        <v>11</v>
      </c>
      <c r="B146" s="1067">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c r="A147" s="1067">
        <v>12</v>
      </c>
      <c r="B147" s="1067">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c r="A148" s="1067">
        <v>13</v>
      </c>
      <c r="B148" s="1067">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c r="A149" s="1067">
        <v>14</v>
      </c>
      <c r="B149" s="1067">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c r="A150" s="1067">
        <v>15</v>
      </c>
      <c r="B150" s="1067">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c r="A151" s="1067">
        <v>16</v>
      </c>
      <c r="B151" s="1067">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c r="A152" s="1067">
        <v>17</v>
      </c>
      <c r="B152" s="1067">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c r="A153" s="1067">
        <v>18</v>
      </c>
      <c r="B153" s="1067">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c r="A154" s="1067">
        <v>19</v>
      </c>
      <c r="B154" s="1067">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c r="A155" s="1067">
        <v>20</v>
      </c>
      <c r="B155" s="1067">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c r="A156" s="1067">
        <v>21</v>
      </c>
      <c r="B156" s="1067">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c r="A157" s="1067">
        <v>22</v>
      </c>
      <c r="B157" s="1067">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c r="A158" s="1067">
        <v>23</v>
      </c>
      <c r="B158" s="1067">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c r="A159" s="1067">
        <v>24</v>
      </c>
      <c r="B159" s="1067">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c r="A160" s="1067">
        <v>25</v>
      </c>
      <c r="B160" s="1067">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c r="A161" s="1067">
        <v>26</v>
      </c>
      <c r="B161" s="1067">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c r="A162" s="1067">
        <v>27</v>
      </c>
      <c r="B162" s="1067">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c r="A163" s="1067">
        <v>28</v>
      </c>
      <c r="B163" s="1067">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c r="A164" s="1067">
        <v>29</v>
      </c>
      <c r="B164" s="1067">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c r="A165" s="1067">
        <v>30</v>
      </c>
      <c r="B165" s="1067">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503</v>
      </c>
      <c r="Z168" s="394"/>
      <c r="AA168" s="394"/>
      <c r="AB168" s="394"/>
      <c r="AC168" s="155" t="s">
        <v>485</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c r="A169" s="1067">
        <v>1</v>
      </c>
      <c r="B169" s="1067">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c r="A170" s="1067">
        <v>2</v>
      </c>
      <c r="B170" s="1067">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c r="A171" s="1067">
        <v>3</v>
      </c>
      <c r="B171" s="1067">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c r="A172" s="1067">
        <v>4</v>
      </c>
      <c r="B172" s="1067">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c r="A173" s="1067">
        <v>5</v>
      </c>
      <c r="B173" s="1067">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c r="A174" s="1067">
        <v>6</v>
      </c>
      <c r="B174" s="1067">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c r="A175" s="1067">
        <v>7</v>
      </c>
      <c r="B175" s="1067">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c r="A176" s="1067">
        <v>8</v>
      </c>
      <c r="B176" s="1067">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c r="A177" s="1067">
        <v>9</v>
      </c>
      <c r="B177" s="1067">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c r="A178" s="1067">
        <v>10</v>
      </c>
      <c r="B178" s="1067">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c r="A179" s="1067">
        <v>11</v>
      </c>
      <c r="B179" s="1067">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c r="A180" s="1067">
        <v>12</v>
      </c>
      <c r="B180" s="1067">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c r="A181" s="1067">
        <v>13</v>
      </c>
      <c r="B181" s="1067">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c r="A182" s="1067">
        <v>14</v>
      </c>
      <c r="B182" s="1067">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c r="A183" s="1067">
        <v>15</v>
      </c>
      <c r="B183" s="1067">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c r="A184" s="1067">
        <v>16</v>
      </c>
      <c r="B184" s="1067">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c r="A185" s="1067">
        <v>17</v>
      </c>
      <c r="B185" s="1067">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c r="A186" s="1067">
        <v>18</v>
      </c>
      <c r="B186" s="1067">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c r="A187" s="1067">
        <v>19</v>
      </c>
      <c r="B187" s="1067">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c r="A188" s="1067">
        <v>20</v>
      </c>
      <c r="B188" s="1067">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c r="A189" s="1067">
        <v>21</v>
      </c>
      <c r="B189" s="1067">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c r="A190" s="1067">
        <v>22</v>
      </c>
      <c r="B190" s="1067">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c r="A191" s="1067">
        <v>23</v>
      </c>
      <c r="B191" s="1067">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c r="A192" s="1067">
        <v>24</v>
      </c>
      <c r="B192" s="1067">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c r="A193" s="1067">
        <v>25</v>
      </c>
      <c r="B193" s="1067">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c r="A194" s="1067">
        <v>26</v>
      </c>
      <c r="B194" s="1067">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c r="A195" s="1067">
        <v>27</v>
      </c>
      <c r="B195" s="1067">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c r="A196" s="1067">
        <v>28</v>
      </c>
      <c r="B196" s="1067">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c r="A197" s="1067">
        <v>29</v>
      </c>
      <c r="B197" s="1067">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c r="A198" s="1067">
        <v>30</v>
      </c>
      <c r="B198" s="1067">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503</v>
      </c>
      <c r="Z201" s="394"/>
      <c r="AA201" s="394"/>
      <c r="AB201" s="394"/>
      <c r="AC201" s="155" t="s">
        <v>485</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c r="A202" s="1067">
        <v>1</v>
      </c>
      <c r="B202" s="1067">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c r="A203" s="1067">
        <v>2</v>
      </c>
      <c r="B203" s="1067">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c r="A204" s="1067">
        <v>3</v>
      </c>
      <c r="B204" s="1067">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c r="A205" s="1067">
        <v>4</v>
      </c>
      <c r="B205" s="1067">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c r="A206" s="1067">
        <v>5</v>
      </c>
      <c r="B206" s="1067">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c r="A207" s="1067">
        <v>6</v>
      </c>
      <c r="B207" s="1067">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c r="A208" s="1067">
        <v>7</v>
      </c>
      <c r="B208" s="1067">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c r="A209" s="1067">
        <v>8</v>
      </c>
      <c r="B209" s="1067">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c r="A210" s="1067">
        <v>9</v>
      </c>
      <c r="B210" s="1067">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c r="A211" s="1067">
        <v>10</v>
      </c>
      <c r="B211" s="1067">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c r="A212" s="1067">
        <v>11</v>
      </c>
      <c r="B212" s="1067">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c r="A213" s="1067">
        <v>12</v>
      </c>
      <c r="B213" s="1067">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c r="A214" s="1067">
        <v>13</v>
      </c>
      <c r="B214" s="1067">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c r="A215" s="1067">
        <v>14</v>
      </c>
      <c r="B215" s="1067">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c r="A216" s="1067">
        <v>15</v>
      </c>
      <c r="B216" s="1067">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c r="A217" s="1067">
        <v>16</v>
      </c>
      <c r="B217" s="1067">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c r="A218" s="1067">
        <v>17</v>
      </c>
      <c r="B218" s="1067">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c r="A219" s="1067">
        <v>18</v>
      </c>
      <c r="B219" s="1067">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c r="A220" s="1067">
        <v>19</v>
      </c>
      <c r="B220" s="1067">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c r="A221" s="1067">
        <v>20</v>
      </c>
      <c r="B221" s="1067">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c r="A222" s="1067">
        <v>21</v>
      </c>
      <c r="B222" s="1067">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c r="A223" s="1067">
        <v>22</v>
      </c>
      <c r="B223" s="1067">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c r="A224" s="1067">
        <v>23</v>
      </c>
      <c r="B224" s="1067">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c r="A225" s="1067">
        <v>24</v>
      </c>
      <c r="B225" s="1067">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c r="A226" s="1067">
        <v>25</v>
      </c>
      <c r="B226" s="1067">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c r="A227" s="1067">
        <v>26</v>
      </c>
      <c r="B227" s="1067">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c r="A228" s="1067">
        <v>27</v>
      </c>
      <c r="B228" s="1067">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c r="A229" s="1067">
        <v>28</v>
      </c>
      <c r="B229" s="1067">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c r="A230" s="1067">
        <v>29</v>
      </c>
      <c r="B230" s="1067">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c r="A231" s="1067">
        <v>30</v>
      </c>
      <c r="B231" s="1067">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503</v>
      </c>
      <c r="Z234" s="394"/>
      <c r="AA234" s="394"/>
      <c r="AB234" s="394"/>
      <c r="AC234" s="155" t="s">
        <v>485</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c r="A235" s="1067">
        <v>1</v>
      </c>
      <c r="B235" s="1067">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c r="A236" s="1067">
        <v>2</v>
      </c>
      <c r="B236" s="1067">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c r="A237" s="1067">
        <v>3</v>
      </c>
      <c r="B237" s="1067">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c r="A238" s="1067">
        <v>4</v>
      </c>
      <c r="B238" s="1067">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c r="A239" s="1067">
        <v>5</v>
      </c>
      <c r="B239" s="1067">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c r="A240" s="1067">
        <v>6</v>
      </c>
      <c r="B240" s="1067">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c r="A241" s="1067">
        <v>7</v>
      </c>
      <c r="B241" s="1067">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c r="A242" s="1067">
        <v>8</v>
      </c>
      <c r="B242" s="1067">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c r="A243" s="1067">
        <v>9</v>
      </c>
      <c r="B243" s="1067">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c r="A244" s="1067">
        <v>10</v>
      </c>
      <c r="B244" s="1067">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c r="A245" s="1067">
        <v>11</v>
      </c>
      <c r="B245" s="1067">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c r="A246" s="1067">
        <v>12</v>
      </c>
      <c r="B246" s="1067">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c r="A247" s="1067">
        <v>13</v>
      </c>
      <c r="B247" s="1067">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c r="A248" s="1067">
        <v>14</v>
      </c>
      <c r="B248" s="1067">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c r="A249" s="1067">
        <v>15</v>
      </c>
      <c r="B249" s="1067">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c r="A250" s="1067">
        <v>16</v>
      </c>
      <c r="B250" s="1067">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c r="A251" s="1067">
        <v>17</v>
      </c>
      <c r="B251" s="1067">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c r="A252" s="1067">
        <v>18</v>
      </c>
      <c r="B252" s="1067">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c r="A253" s="1067">
        <v>19</v>
      </c>
      <c r="B253" s="1067">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c r="A254" s="1067">
        <v>20</v>
      </c>
      <c r="B254" s="1067">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c r="A255" s="1067">
        <v>21</v>
      </c>
      <c r="B255" s="1067">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c r="A256" s="1067">
        <v>22</v>
      </c>
      <c r="B256" s="1067">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c r="A257" s="1067">
        <v>23</v>
      </c>
      <c r="B257" s="1067">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c r="A258" s="1067">
        <v>24</v>
      </c>
      <c r="B258" s="1067">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c r="A259" s="1067">
        <v>25</v>
      </c>
      <c r="B259" s="1067">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c r="A260" s="1067">
        <v>26</v>
      </c>
      <c r="B260" s="1067">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c r="A261" s="1067">
        <v>27</v>
      </c>
      <c r="B261" s="1067">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c r="A262" s="1067">
        <v>28</v>
      </c>
      <c r="B262" s="1067">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c r="A263" s="1067">
        <v>29</v>
      </c>
      <c r="B263" s="1067">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c r="A264" s="1067">
        <v>30</v>
      </c>
      <c r="B264" s="1067">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503</v>
      </c>
      <c r="Z267" s="394"/>
      <c r="AA267" s="394"/>
      <c r="AB267" s="394"/>
      <c r="AC267" s="155" t="s">
        <v>485</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c r="A268" s="1067">
        <v>1</v>
      </c>
      <c r="B268" s="1067">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c r="A269" s="1067">
        <v>2</v>
      </c>
      <c r="B269" s="1067">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c r="A270" s="1067">
        <v>3</v>
      </c>
      <c r="B270" s="1067">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c r="A271" s="1067">
        <v>4</v>
      </c>
      <c r="B271" s="1067">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c r="A272" s="1067">
        <v>5</v>
      </c>
      <c r="B272" s="1067">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c r="A273" s="1067">
        <v>6</v>
      </c>
      <c r="B273" s="1067">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c r="A274" s="1067">
        <v>7</v>
      </c>
      <c r="B274" s="1067">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c r="A275" s="1067">
        <v>8</v>
      </c>
      <c r="B275" s="1067">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c r="A276" s="1067">
        <v>9</v>
      </c>
      <c r="B276" s="1067">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c r="A277" s="1067">
        <v>10</v>
      </c>
      <c r="B277" s="1067">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c r="A278" s="1067">
        <v>11</v>
      </c>
      <c r="B278" s="1067">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c r="A279" s="1067">
        <v>12</v>
      </c>
      <c r="B279" s="1067">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c r="A280" s="1067">
        <v>13</v>
      </c>
      <c r="B280" s="1067">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c r="A281" s="1067">
        <v>14</v>
      </c>
      <c r="B281" s="1067">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c r="A282" s="1067">
        <v>15</v>
      </c>
      <c r="B282" s="1067">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c r="A283" s="1067">
        <v>16</v>
      </c>
      <c r="B283" s="1067">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c r="A284" s="1067">
        <v>17</v>
      </c>
      <c r="B284" s="1067">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c r="A285" s="1067">
        <v>18</v>
      </c>
      <c r="B285" s="1067">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c r="A286" s="1067">
        <v>19</v>
      </c>
      <c r="B286" s="1067">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c r="A287" s="1067">
        <v>20</v>
      </c>
      <c r="B287" s="1067">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c r="A288" s="1067">
        <v>21</v>
      </c>
      <c r="B288" s="1067">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c r="A289" s="1067">
        <v>22</v>
      </c>
      <c r="B289" s="1067">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c r="A290" s="1067">
        <v>23</v>
      </c>
      <c r="B290" s="1067">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c r="A291" s="1067">
        <v>24</v>
      </c>
      <c r="B291" s="1067">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c r="A292" s="1067">
        <v>25</v>
      </c>
      <c r="B292" s="1067">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c r="A293" s="1067">
        <v>26</v>
      </c>
      <c r="B293" s="1067">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c r="A294" s="1067">
        <v>27</v>
      </c>
      <c r="B294" s="1067">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c r="A295" s="1067">
        <v>28</v>
      </c>
      <c r="B295" s="1067">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c r="A296" s="1067">
        <v>29</v>
      </c>
      <c r="B296" s="1067">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c r="A297" s="1067">
        <v>30</v>
      </c>
      <c r="B297" s="1067">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503</v>
      </c>
      <c r="Z300" s="394"/>
      <c r="AA300" s="394"/>
      <c r="AB300" s="394"/>
      <c r="AC300" s="155" t="s">
        <v>485</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c r="A301" s="1067">
        <v>1</v>
      </c>
      <c r="B301" s="1067">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c r="A302" s="1067">
        <v>2</v>
      </c>
      <c r="B302" s="1067">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c r="A303" s="1067">
        <v>3</v>
      </c>
      <c r="B303" s="1067">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c r="A304" s="1067">
        <v>4</v>
      </c>
      <c r="B304" s="1067">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c r="A305" s="1067">
        <v>5</v>
      </c>
      <c r="B305" s="1067">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c r="A306" s="1067">
        <v>6</v>
      </c>
      <c r="B306" s="1067">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c r="A307" s="1067">
        <v>7</v>
      </c>
      <c r="B307" s="1067">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c r="A308" s="1067">
        <v>8</v>
      </c>
      <c r="B308" s="1067">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c r="A309" s="1067">
        <v>9</v>
      </c>
      <c r="B309" s="1067">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c r="A310" s="1067">
        <v>10</v>
      </c>
      <c r="B310" s="1067">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c r="A311" s="1067">
        <v>11</v>
      </c>
      <c r="B311" s="1067">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c r="A312" s="1067">
        <v>12</v>
      </c>
      <c r="B312" s="1067">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c r="A313" s="1067">
        <v>13</v>
      </c>
      <c r="B313" s="1067">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c r="A314" s="1067">
        <v>14</v>
      </c>
      <c r="B314" s="1067">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c r="A315" s="1067">
        <v>15</v>
      </c>
      <c r="B315" s="1067">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c r="A316" s="1067">
        <v>16</v>
      </c>
      <c r="B316" s="1067">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c r="A317" s="1067">
        <v>17</v>
      </c>
      <c r="B317" s="1067">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c r="A318" s="1067">
        <v>18</v>
      </c>
      <c r="B318" s="1067">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c r="A319" s="1067">
        <v>19</v>
      </c>
      <c r="B319" s="1067">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c r="A320" s="1067">
        <v>20</v>
      </c>
      <c r="B320" s="1067">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c r="A321" s="1067">
        <v>21</v>
      </c>
      <c r="B321" s="1067">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c r="A322" s="1067">
        <v>22</v>
      </c>
      <c r="B322" s="1067">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c r="A323" s="1067">
        <v>23</v>
      </c>
      <c r="B323" s="1067">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c r="A324" s="1067">
        <v>24</v>
      </c>
      <c r="B324" s="1067">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c r="A325" s="1067">
        <v>25</v>
      </c>
      <c r="B325" s="1067">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c r="A326" s="1067">
        <v>26</v>
      </c>
      <c r="B326" s="1067">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c r="A327" s="1067">
        <v>27</v>
      </c>
      <c r="B327" s="1067">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c r="A328" s="1067">
        <v>28</v>
      </c>
      <c r="B328" s="1067">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c r="A329" s="1067">
        <v>29</v>
      </c>
      <c r="B329" s="1067">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c r="A330" s="1067">
        <v>30</v>
      </c>
      <c r="B330" s="1067">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503</v>
      </c>
      <c r="Z333" s="394"/>
      <c r="AA333" s="394"/>
      <c r="AB333" s="394"/>
      <c r="AC333" s="155" t="s">
        <v>485</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c r="A334" s="1067">
        <v>1</v>
      </c>
      <c r="B334" s="1067">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c r="A335" s="1067">
        <v>2</v>
      </c>
      <c r="B335" s="1067">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c r="A336" s="1067">
        <v>3</v>
      </c>
      <c r="B336" s="1067">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c r="A337" s="1067">
        <v>4</v>
      </c>
      <c r="B337" s="1067">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c r="A338" s="1067">
        <v>5</v>
      </c>
      <c r="B338" s="1067">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c r="A339" s="1067">
        <v>6</v>
      </c>
      <c r="B339" s="1067">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c r="A340" s="1067">
        <v>7</v>
      </c>
      <c r="B340" s="1067">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c r="A341" s="1067">
        <v>8</v>
      </c>
      <c r="B341" s="1067">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c r="A342" s="1067">
        <v>9</v>
      </c>
      <c r="B342" s="1067">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c r="A343" s="1067">
        <v>10</v>
      </c>
      <c r="B343" s="1067">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c r="A344" s="1067">
        <v>11</v>
      </c>
      <c r="B344" s="1067">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c r="A345" s="1067">
        <v>12</v>
      </c>
      <c r="B345" s="1067">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c r="A346" s="1067">
        <v>13</v>
      </c>
      <c r="B346" s="1067">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c r="A347" s="1067">
        <v>14</v>
      </c>
      <c r="B347" s="1067">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c r="A348" s="1067">
        <v>15</v>
      </c>
      <c r="B348" s="1067">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c r="A349" s="1067">
        <v>16</v>
      </c>
      <c r="B349" s="1067">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c r="A350" s="1067">
        <v>17</v>
      </c>
      <c r="B350" s="1067">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c r="A351" s="1067">
        <v>18</v>
      </c>
      <c r="B351" s="1067">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c r="A352" s="1067">
        <v>19</v>
      </c>
      <c r="B352" s="1067">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c r="A353" s="1067">
        <v>20</v>
      </c>
      <c r="B353" s="1067">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c r="A354" s="1067">
        <v>21</v>
      </c>
      <c r="B354" s="1067">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c r="A355" s="1067">
        <v>22</v>
      </c>
      <c r="B355" s="1067">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c r="A356" s="1067">
        <v>23</v>
      </c>
      <c r="B356" s="1067">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c r="A357" s="1067">
        <v>24</v>
      </c>
      <c r="B357" s="1067">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c r="A358" s="1067">
        <v>25</v>
      </c>
      <c r="B358" s="1067">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c r="A359" s="1067">
        <v>26</v>
      </c>
      <c r="B359" s="1067">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c r="A360" s="1067">
        <v>27</v>
      </c>
      <c r="B360" s="1067">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c r="A361" s="1067">
        <v>28</v>
      </c>
      <c r="B361" s="1067">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c r="A362" s="1067">
        <v>29</v>
      </c>
      <c r="B362" s="1067">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c r="A363" s="1067">
        <v>30</v>
      </c>
      <c r="B363" s="1067">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503</v>
      </c>
      <c r="Z366" s="394"/>
      <c r="AA366" s="394"/>
      <c r="AB366" s="394"/>
      <c r="AC366" s="155" t="s">
        <v>485</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c r="A367" s="1067">
        <v>1</v>
      </c>
      <c r="B367" s="1067">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c r="A368" s="1067">
        <v>2</v>
      </c>
      <c r="B368" s="1067">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c r="A369" s="1067">
        <v>3</v>
      </c>
      <c r="B369" s="1067">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c r="A370" s="1067">
        <v>4</v>
      </c>
      <c r="B370" s="1067">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c r="A371" s="1067">
        <v>5</v>
      </c>
      <c r="B371" s="1067">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c r="A372" s="1067">
        <v>6</v>
      </c>
      <c r="B372" s="1067">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c r="A373" s="1067">
        <v>7</v>
      </c>
      <c r="B373" s="1067">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c r="A374" s="1067">
        <v>8</v>
      </c>
      <c r="B374" s="1067">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c r="A375" s="1067">
        <v>9</v>
      </c>
      <c r="B375" s="1067">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c r="A376" s="1067">
        <v>10</v>
      </c>
      <c r="B376" s="1067">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c r="A377" s="1067">
        <v>11</v>
      </c>
      <c r="B377" s="1067">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c r="A378" s="1067">
        <v>12</v>
      </c>
      <c r="B378" s="1067">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c r="A379" s="1067">
        <v>13</v>
      </c>
      <c r="B379" s="1067">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c r="A380" s="1067">
        <v>14</v>
      </c>
      <c r="B380" s="1067">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c r="A381" s="1067">
        <v>15</v>
      </c>
      <c r="B381" s="1067">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c r="A382" s="1067">
        <v>16</v>
      </c>
      <c r="B382" s="1067">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c r="A383" s="1067">
        <v>17</v>
      </c>
      <c r="B383" s="1067">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c r="A384" s="1067">
        <v>18</v>
      </c>
      <c r="B384" s="1067">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c r="A385" s="1067">
        <v>19</v>
      </c>
      <c r="B385" s="1067">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c r="A386" s="1067">
        <v>20</v>
      </c>
      <c r="B386" s="1067">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c r="A387" s="1067">
        <v>21</v>
      </c>
      <c r="B387" s="1067">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c r="A388" s="1067">
        <v>22</v>
      </c>
      <c r="B388" s="1067">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c r="A389" s="1067">
        <v>23</v>
      </c>
      <c r="B389" s="1067">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c r="A390" s="1067">
        <v>24</v>
      </c>
      <c r="B390" s="1067">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c r="A391" s="1067">
        <v>25</v>
      </c>
      <c r="B391" s="1067">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c r="A392" s="1067">
        <v>26</v>
      </c>
      <c r="B392" s="1067">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c r="A393" s="1067">
        <v>27</v>
      </c>
      <c r="B393" s="1067">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c r="A394" s="1067">
        <v>28</v>
      </c>
      <c r="B394" s="1067">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c r="A395" s="1067">
        <v>29</v>
      </c>
      <c r="B395" s="1067">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c r="A396" s="1067">
        <v>30</v>
      </c>
      <c r="B396" s="1067">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503</v>
      </c>
      <c r="Z399" s="394"/>
      <c r="AA399" s="394"/>
      <c r="AB399" s="394"/>
      <c r="AC399" s="155" t="s">
        <v>485</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c r="A400" s="1067">
        <v>1</v>
      </c>
      <c r="B400" s="1067">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c r="A401" s="1067">
        <v>2</v>
      </c>
      <c r="B401" s="1067">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c r="A402" s="1067">
        <v>3</v>
      </c>
      <c r="B402" s="1067">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c r="A403" s="1067">
        <v>4</v>
      </c>
      <c r="B403" s="1067">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c r="A404" s="1067">
        <v>5</v>
      </c>
      <c r="B404" s="1067">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c r="A405" s="1067">
        <v>6</v>
      </c>
      <c r="B405" s="1067">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c r="A406" s="1067">
        <v>7</v>
      </c>
      <c r="B406" s="1067">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c r="A407" s="1067">
        <v>8</v>
      </c>
      <c r="B407" s="1067">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c r="A408" s="1067">
        <v>9</v>
      </c>
      <c r="B408" s="1067">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c r="A409" s="1067">
        <v>10</v>
      </c>
      <c r="B409" s="1067">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c r="A410" s="1067">
        <v>11</v>
      </c>
      <c r="B410" s="1067">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c r="A411" s="1067">
        <v>12</v>
      </c>
      <c r="B411" s="1067">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c r="A412" s="1067">
        <v>13</v>
      </c>
      <c r="B412" s="1067">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c r="A413" s="1067">
        <v>14</v>
      </c>
      <c r="B413" s="1067">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c r="A414" s="1067">
        <v>15</v>
      </c>
      <c r="B414" s="1067">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c r="A415" s="1067">
        <v>16</v>
      </c>
      <c r="B415" s="1067">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c r="A416" s="1067">
        <v>17</v>
      </c>
      <c r="B416" s="1067">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c r="A417" s="1067">
        <v>18</v>
      </c>
      <c r="B417" s="1067">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c r="A418" s="1067">
        <v>19</v>
      </c>
      <c r="B418" s="1067">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c r="A419" s="1067">
        <v>20</v>
      </c>
      <c r="B419" s="1067">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c r="A420" s="1067">
        <v>21</v>
      </c>
      <c r="B420" s="1067">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c r="A421" s="1067">
        <v>22</v>
      </c>
      <c r="B421" s="1067">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c r="A422" s="1067">
        <v>23</v>
      </c>
      <c r="B422" s="1067">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c r="A423" s="1067">
        <v>24</v>
      </c>
      <c r="B423" s="1067">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c r="A424" s="1067">
        <v>25</v>
      </c>
      <c r="B424" s="1067">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c r="A425" s="1067">
        <v>26</v>
      </c>
      <c r="B425" s="1067">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c r="A426" s="1067">
        <v>27</v>
      </c>
      <c r="B426" s="1067">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c r="A427" s="1067">
        <v>28</v>
      </c>
      <c r="B427" s="1067">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c r="A428" s="1067">
        <v>29</v>
      </c>
      <c r="B428" s="1067">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c r="A429" s="1067">
        <v>30</v>
      </c>
      <c r="B429" s="1067">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503</v>
      </c>
      <c r="Z432" s="394"/>
      <c r="AA432" s="394"/>
      <c r="AB432" s="394"/>
      <c r="AC432" s="155" t="s">
        <v>485</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c r="A433" s="1067">
        <v>1</v>
      </c>
      <c r="B433" s="1067">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c r="A434" s="1067">
        <v>2</v>
      </c>
      <c r="B434" s="1067">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c r="A435" s="1067">
        <v>3</v>
      </c>
      <c r="B435" s="1067">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c r="A436" s="1067">
        <v>4</v>
      </c>
      <c r="B436" s="1067">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c r="A437" s="1067">
        <v>5</v>
      </c>
      <c r="B437" s="1067">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c r="A438" s="1067">
        <v>6</v>
      </c>
      <c r="B438" s="1067">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c r="A439" s="1067">
        <v>7</v>
      </c>
      <c r="B439" s="1067">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c r="A440" s="1067">
        <v>8</v>
      </c>
      <c r="B440" s="1067">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c r="A441" s="1067">
        <v>9</v>
      </c>
      <c r="B441" s="1067">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c r="A442" s="1067">
        <v>10</v>
      </c>
      <c r="B442" s="1067">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c r="A443" s="1067">
        <v>11</v>
      </c>
      <c r="B443" s="1067">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c r="A444" s="1067">
        <v>12</v>
      </c>
      <c r="B444" s="1067">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c r="A445" s="1067">
        <v>13</v>
      </c>
      <c r="B445" s="1067">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c r="A446" s="1067">
        <v>14</v>
      </c>
      <c r="B446" s="1067">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c r="A447" s="1067">
        <v>15</v>
      </c>
      <c r="B447" s="1067">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c r="A448" s="1067">
        <v>16</v>
      </c>
      <c r="B448" s="1067">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c r="A449" s="1067">
        <v>17</v>
      </c>
      <c r="B449" s="1067">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c r="A450" s="1067">
        <v>18</v>
      </c>
      <c r="B450" s="1067">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c r="A451" s="1067">
        <v>19</v>
      </c>
      <c r="B451" s="1067">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c r="A452" s="1067">
        <v>20</v>
      </c>
      <c r="B452" s="1067">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c r="A453" s="1067">
        <v>21</v>
      </c>
      <c r="B453" s="1067">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c r="A454" s="1067">
        <v>22</v>
      </c>
      <c r="B454" s="1067">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c r="A455" s="1067">
        <v>23</v>
      </c>
      <c r="B455" s="1067">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c r="A456" s="1067">
        <v>24</v>
      </c>
      <c r="B456" s="1067">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c r="A457" s="1067">
        <v>25</v>
      </c>
      <c r="B457" s="1067">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c r="A458" s="1067">
        <v>26</v>
      </c>
      <c r="B458" s="1067">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c r="A459" s="1067">
        <v>27</v>
      </c>
      <c r="B459" s="1067">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c r="A460" s="1067">
        <v>28</v>
      </c>
      <c r="B460" s="1067">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c r="A461" s="1067">
        <v>29</v>
      </c>
      <c r="B461" s="1067">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c r="A462" s="1067">
        <v>30</v>
      </c>
      <c r="B462" s="1067">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503</v>
      </c>
      <c r="Z465" s="394"/>
      <c r="AA465" s="394"/>
      <c r="AB465" s="394"/>
      <c r="AC465" s="155" t="s">
        <v>485</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c r="A466" s="1067">
        <v>1</v>
      </c>
      <c r="B466" s="1067">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c r="A467" s="1067">
        <v>2</v>
      </c>
      <c r="B467" s="1067">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c r="A468" s="1067">
        <v>3</v>
      </c>
      <c r="B468" s="1067">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c r="A469" s="1067">
        <v>4</v>
      </c>
      <c r="B469" s="1067">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c r="A470" s="1067">
        <v>5</v>
      </c>
      <c r="B470" s="1067">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c r="A471" s="1067">
        <v>6</v>
      </c>
      <c r="B471" s="1067">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c r="A472" s="1067">
        <v>7</v>
      </c>
      <c r="B472" s="1067">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c r="A473" s="1067">
        <v>8</v>
      </c>
      <c r="B473" s="1067">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c r="A474" s="1067">
        <v>9</v>
      </c>
      <c r="B474" s="1067">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c r="A475" s="1067">
        <v>10</v>
      </c>
      <c r="B475" s="1067">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c r="A476" s="1067">
        <v>11</v>
      </c>
      <c r="B476" s="1067">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c r="A477" s="1067">
        <v>12</v>
      </c>
      <c r="B477" s="1067">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c r="A478" s="1067">
        <v>13</v>
      </c>
      <c r="B478" s="1067">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c r="A479" s="1067">
        <v>14</v>
      </c>
      <c r="B479" s="1067">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c r="A480" s="1067">
        <v>15</v>
      </c>
      <c r="B480" s="1067">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c r="A481" s="1067">
        <v>16</v>
      </c>
      <c r="B481" s="1067">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c r="A482" s="1067">
        <v>17</v>
      </c>
      <c r="B482" s="1067">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c r="A483" s="1067">
        <v>18</v>
      </c>
      <c r="B483" s="1067">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c r="A484" s="1067">
        <v>19</v>
      </c>
      <c r="B484" s="1067">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c r="A485" s="1067">
        <v>20</v>
      </c>
      <c r="B485" s="1067">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c r="A486" s="1067">
        <v>21</v>
      </c>
      <c r="B486" s="1067">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c r="A487" s="1067">
        <v>22</v>
      </c>
      <c r="B487" s="1067">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c r="A488" s="1067">
        <v>23</v>
      </c>
      <c r="B488" s="1067">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c r="A489" s="1067">
        <v>24</v>
      </c>
      <c r="B489" s="1067">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c r="A490" s="1067">
        <v>25</v>
      </c>
      <c r="B490" s="1067">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c r="A491" s="1067">
        <v>26</v>
      </c>
      <c r="B491" s="1067">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c r="A492" s="1067">
        <v>27</v>
      </c>
      <c r="B492" s="1067">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c r="A493" s="1067">
        <v>28</v>
      </c>
      <c r="B493" s="1067">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c r="A494" s="1067">
        <v>29</v>
      </c>
      <c r="B494" s="1067">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c r="A495" s="1067">
        <v>30</v>
      </c>
      <c r="B495" s="1067">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503</v>
      </c>
      <c r="Z498" s="394"/>
      <c r="AA498" s="394"/>
      <c r="AB498" s="394"/>
      <c r="AC498" s="155" t="s">
        <v>485</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c r="A499" s="1067">
        <v>1</v>
      </c>
      <c r="B499" s="1067">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c r="A500" s="1067">
        <v>2</v>
      </c>
      <c r="B500" s="1067">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c r="A501" s="1067">
        <v>3</v>
      </c>
      <c r="B501" s="1067">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c r="A502" s="1067">
        <v>4</v>
      </c>
      <c r="B502" s="1067">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c r="A503" s="1067">
        <v>5</v>
      </c>
      <c r="B503" s="1067">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c r="A504" s="1067">
        <v>6</v>
      </c>
      <c r="B504" s="1067">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c r="A505" s="1067">
        <v>7</v>
      </c>
      <c r="B505" s="1067">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c r="A506" s="1067">
        <v>8</v>
      </c>
      <c r="B506" s="1067">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c r="A507" s="1067">
        <v>9</v>
      </c>
      <c r="B507" s="1067">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c r="A508" s="1067">
        <v>10</v>
      </c>
      <c r="B508" s="1067">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c r="A509" s="1067">
        <v>11</v>
      </c>
      <c r="B509" s="1067">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c r="A510" s="1067">
        <v>12</v>
      </c>
      <c r="B510" s="1067">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c r="A511" s="1067">
        <v>13</v>
      </c>
      <c r="B511" s="1067">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c r="A512" s="1067">
        <v>14</v>
      </c>
      <c r="B512" s="1067">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c r="A513" s="1067">
        <v>15</v>
      </c>
      <c r="B513" s="1067">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c r="A514" s="1067">
        <v>16</v>
      </c>
      <c r="B514" s="1067">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c r="A515" s="1067">
        <v>17</v>
      </c>
      <c r="B515" s="1067">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c r="A516" s="1067">
        <v>18</v>
      </c>
      <c r="B516" s="1067">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c r="A517" s="1067">
        <v>19</v>
      </c>
      <c r="B517" s="1067">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c r="A518" s="1067">
        <v>20</v>
      </c>
      <c r="B518" s="1067">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c r="A519" s="1067">
        <v>21</v>
      </c>
      <c r="B519" s="1067">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c r="A520" s="1067">
        <v>22</v>
      </c>
      <c r="B520" s="1067">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c r="A521" s="1067">
        <v>23</v>
      </c>
      <c r="B521" s="1067">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c r="A522" s="1067">
        <v>24</v>
      </c>
      <c r="B522" s="1067">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c r="A523" s="1067">
        <v>25</v>
      </c>
      <c r="B523" s="1067">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c r="A524" s="1067">
        <v>26</v>
      </c>
      <c r="B524" s="1067">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c r="A525" s="1067">
        <v>27</v>
      </c>
      <c r="B525" s="1067">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c r="A526" s="1067">
        <v>28</v>
      </c>
      <c r="B526" s="1067">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c r="A527" s="1067">
        <v>29</v>
      </c>
      <c r="B527" s="1067">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c r="A528" s="1067">
        <v>30</v>
      </c>
      <c r="B528" s="1067">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503</v>
      </c>
      <c r="Z531" s="394"/>
      <c r="AA531" s="394"/>
      <c r="AB531" s="394"/>
      <c r="AC531" s="155" t="s">
        <v>485</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c r="A532" s="1067">
        <v>1</v>
      </c>
      <c r="B532" s="1067">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c r="A533" s="1067">
        <v>2</v>
      </c>
      <c r="B533" s="1067">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c r="A534" s="1067">
        <v>3</v>
      </c>
      <c r="B534" s="1067">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c r="A535" s="1067">
        <v>4</v>
      </c>
      <c r="B535" s="1067">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c r="A536" s="1067">
        <v>5</v>
      </c>
      <c r="B536" s="1067">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c r="A537" s="1067">
        <v>6</v>
      </c>
      <c r="B537" s="1067">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c r="A538" s="1067">
        <v>7</v>
      </c>
      <c r="B538" s="1067">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c r="A539" s="1067">
        <v>8</v>
      </c>
      <c r="B539" s="1067">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c r="A540" s="1067">
        <v>9</v>
      </c>
      <c r="B540" s="1067">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c r="A541" s="1067">
        <v>10</v>
      </c>
      <c r="B541" s="1067">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c r="A542" s="1067">
        <v>11</v>
      </c>
      <c r="B542" s="1067">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c r="A543" s="1067">
        <v>12</v>
      </c>
      <c r="B543" s="1067">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c r="A544" s="1067">
        <v>13</v>
      </c>
      <c r="B544" s="1067">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c r="A545" s="1067">
        <v>14</v>
      </c>
      <c r="B545" s="1067">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c r="A546" s="1067">
        <v>15</v>
      </c>
      <c r="B546" s="1067">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c r="A547" s="1067">
        <v>16</v>
      </c>
      <c r="B547" s="1067">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c r="A548" s="1067">
        <v>17</v>
      </c>
      <c r="B548" s="1067">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c r="A549" s="1067">
        <v>18</v>
      </c>
      <c r="B549" s="1067">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c r="A550" s="1067">
        <v>19</v>
      </c>
      <c r="B550" s="1067">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c r="A551" s="1067">
        <v>20</v>
      </c>
      <c r="B551" s="1067">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c r="A552" s="1067">
        <v>21</v>
      </c>
      <c r="B552" s="1067">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c r="A553" s="1067">
        <v>22</v>
      </c>
      <c r="B553" s="1067">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c r="A554" s="1067">
        <v>23</v>
      </c>
      <c r="B554" s="1067">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c r="A555" s="1067">
        <v>24</v>
      </c>
      <c r="B555" s="1067">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c r="A556" s="1067">
        <v>25</v>
      </c>
      <c r="B556" s="1067">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c r="A557" s="1067">
        <v>26</v>
      </c>
      <c r="B557" s="1067">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c r="A558" s="1067">
        <v>27</v>
      </c>
      <c r="B558" s="1067">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c r="A559" s="1067">
        <v>28</v>
      </c>
      <c r="B559" s="1067">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c r="A560" s="1067">
        <v>29</v>
      </c>
      <c r="B560" s="1067">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c r="A561" s="1067">
        <v>30</v>
      </c>
      <c r="B561" s="1067">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503</v>
      </c>
      <c r="Z564" s="394"/>
      <c r="AA564" s="394"/>
      <c r="AB564" s="394"/>
      <c r="AC564" s="155" t="s">
        <v>485</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c r="A565" s="1067">
        <v>1</v>
      </c>
      <c r="B565" s="1067">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c r="A566" s="1067">
        <v>2</v>
      </c>
      <c r="B566" s="1067">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c r="A567" s="1067">
        <v>3</v>
      </c>
      <c r="B567" s="1067">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c r="A568" s="1067">
        <v>4</v>
      </c>
      <c r="B568" s="1067">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c r="A569" s="1067">
        <v>5</v>
      </c>
      <c r="B569" s="1067">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c r="A570" s="1067">
        <v>6</v>
      </c>
      <c r="B570" s="1067">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c r="A571" s="1067">
        <v>7</v>
      </c>
      <c r="B571" s="1067">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c r="A572" s="1067">
        <v>8</v>
      </c>
      <c r="B572" s="1067">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c r="A573" s="1067">
        <v>9</v>
      </c>
      <c r="B573" s="1067">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c r="A574" s="1067">
        <v>10</v>
      </c>
      <c r="B574" s="1067">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c r="A575" s="1067">
        <v>11</v>
      </c>
      <c r="B575" s="1067">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c r="A576" s="1067">
        <v>12</v>
      </c>
      <c r="B576" s="1067">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c r="A577" s="1067">
        <v>13</v>
      </c>
      <c r="B577" s="1067">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c r="A578" s="1067">
        <v>14</v>
      </c>
      <c r="B578" s="1067">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c r="A579" s="1067">
        <v>15</v>
      </c>
      <c r="B579" s="1067">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c r="A580" s="1067">
        <v>16</v>
      </c>
      <c r="B580" s="1067">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c r="A581" s="1067">
        <v>17</v>
      </c>
      <c r="B581" s="1067">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c r="A582" s="1067">
        <v>18</v>
      </c>
      <c r="B582" s="1067">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c r="A583" s="1067">
        <v>19</v>
      </c>
      <c r="B583" s="1067">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c r="A584" s="1067">
        <v>20</v>
      </c>
      <c r="B584" s="1067">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c r="A585" s="1067">
        <v>21</v>
      </c>
      <c r="B585" s="1067">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c r="A586" s="1067">
        <v>22</v>
      </c>
      <c r="B586" s="1067">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c r="A587" s="1067">
        <v>23</v>
      </c>
      <c r="B587" s="1067">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c r="A588" s="1067">
        <v>24</v>
      </c>
      <c r="B588" s="1067">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c r="A589" s="1067">
        <v>25</v>
      </c>
      <c r="B589" s="1067">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c r="A590" s="1067">
        <v>26</v>
      </c>
      <c r="B590" s="1067">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c r="A591" s="1067">
        <v>27</v>
      </c>
      <c r="B591" s="1067">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c r="A592" s="1067">
        <v>28</v>
      </c>
      <c r="B592" s="1067">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c r="A593" s="1067">
        <v>29</v>
      </c>
      <c r="B593" s="1067">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c r="A594" s="1067">
        <v>30</v>
      </c>
      <c r="B594" s="1067">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503</v>
      </c>
      <c r="Z597" s="394"/>
      <c r="AA597" s="394"/>
      <c r="AB597" s="394"/>
      <c r="AC597" s="155" t="s">
        <v>485</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c r="A598" s="1067">
        <v>1</v>
      </c>
      <c r="B598" s="1067">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c r="A599" s="1067">
        <v>2</v>
      </c>
      <c r="B599" s="1067">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c r="A600" s="1067">
        <v>3</v>
      </c>
      <c r="B600" s="1067">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c r="A601" s="1067">
        <v>4</v>
      </c>
      <c r="B601" s="1067">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c r="A602" s="1067">
        <v>5</v>
      </c>
      <c r="B602" s="1067">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c r="A603" s="1067">
        <v>6</v>
      </c>
      <c r="B603" s="1067">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c r="A604" s="1067">
        <v>7</v>
      </c>
      <c r="B604" s="1067">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c r="A605" s="1067">
        <v>8</v>
      </c>
      <c r="B605" s="1067">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c r="A606" s="1067">
        <v>9</v>
      </c>
      <c r="B606" s="1067">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c r="A607" s="1067">
        <v>10</v>
      </c>
      <c r="B607" s="1067">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c r="A608" s="1067">
        <v>11</v>
      </c>
      <c r="B608" s="1067">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c r="A609" s="1067">
        <v>12</v>
      </c>
      <c r="B609" s="1067">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c r="A610" s="1067">
        <v>13</v>
      </c>
      <c r="B610" s="1067">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c r="A611" s="1067">
        <v>14</v>
      </c>
      <c r="B611" s="1067">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c r="A612" s="1067">
        <v>15</v>
      </c>
      <c r="B612" s="1067">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c r="A613" s="1067">
        <v>16</v>
      </c>
      <c r="B613" s="1067">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c r="A614" s="1067">
        <v>17</v>
      </c>
      <c r="B614" s="1067">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c r="A615" s="1067">
        <v>18</v>
      </c>
      <c r="B615" s="1067">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c r="A616" s="1067">
        <v>19</v>
      </c>
      <c r="B616" s="1067">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c r="A617" s="1067">
        <v>20</v>
      </c>
      <c r="B617" s="1067">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c r="A618" s="1067">
        <v>21</v>
      </c>
      <c r="B618" s="1067">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c r="A619" s="1067">
        <v>22</v>
      </c>
      <c r="B619" s="1067">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c r="A620" s="1067">
        <v>23</v>
      </c>
      <c r="B620" s="1067">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c r="A621" s="1067">
        <v>24</v>
      </c>
      <c r="B621" s="1067">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c r="A622" s="1067">
        <v>25</v>
      </c>
      <c r="B622" s="1067">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c r="A623" s="1067">
        <v>26</v>
      </c>
      <c r="B623" s="1067">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c r="A624" s="1067">
        <v>27</v>
      </c>
      <c r="B624" s="1067">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c r="A625" s="1067">
        <v>28</v>
      </c>
      <c r="B625" s="1067">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c r="A626" s="1067">
        <v>29</v>
      </c>
      <c r="B626" s="1067">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c r="A627" s="1067">
        <v>30</v>
      </c>
      <c r="B627" s="1067">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503</v>
      </c>
      <c r="Z630" s="394"/>
      <c r="AA630" s="394"/>
      <c r="AB630" s="394"/>
      <c r="AC630" s="155" t="s">
        <v>485</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c r="A631" s="1067">
        <v>1</v>
      </c>
      <c r="B631" s="1067">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c r="A632" s="1067">
        <v>2</v>
      </c>
      <c r="B632" s="1067">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c r="A633" s="1067">
        <v>3</v>
      </c>
      <c r="B633" s="1067">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c r="A634" s="1067">
        <v>4</v>
      </c>
      <c r="B634" s="1067">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c r="A635" s="1067">
        <v>5</v>
      </c>
      <c r="B635" s="1067">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c r="A636" s="1067">
        <v>6</v>
      </c>
      <c r="B636" s="1067">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c r="A637" s="1067">
        <v>7</v>
      </c>
      <c r="B637" s="1067">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c r="A638" s="1067">
        <v>8</v>
      </c>
      <c r="B638" s="1067">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c r="A639" s="1067">
        <v>9</v>
      </c>
      <c r="B639" s="1067">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c r="A640" s="1067">
        <v>10</v>
      </c>
      <c r="B640" s="1067">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c r="A641" s="1067">
        <v>11</v>
      </c>
      <c r="B641" s="1067">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c r="A642" s="1067">
        <v>12</v>
      </c>
      <c r="B642" s="1067">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c r="A643" s="1067">
        <v>13</v>
      </c>
      <c r="B643" s="1067">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c r="A644" s="1067">
        <v>14</v>
      </c>
      <c r="B644" s="1067">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c r="A645" s="1067">
        <v>15</v>
      </c>
      <c r="B645" s="1067">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c r="A646" s="1067">
        <v>16</v>
      </c>
      <c r="B646" s="1067">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c r="A647" s="1067">
        <v>17</v>
      </c>
      <c r="B647" s="1067">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c r="A648" s="1067">
        <v>18</v>
      </c>
      <c r="B648" s="1067">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c r="A649" s="1067">
        <v>19</v>
      </c>
      <c r="B649" s="1067">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c r="A650" s="1067">
        <v>20</v>
      </c>
      <c r="B650" s="1067">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c r="A651" s="1067">
        <v>21</v>
      </c>
      <c r="B651" s="1067">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c r="A652" s="1067">
        <v>22</v>
      </c>
      <c r="B652" s="1067">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c r="A653" s="1067">
        <v>23</v>
      </c>
      <c r="B653" s="1067">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c r="A654" s="1067">
        <v>24</v>
      </c>
      <c r="B654" s="1067">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c r="A655" s="1067">
        <v>25</v>
      </c>
      <c r="B655" s="1067">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c r="A656" s="1067">
        <v>26</v>
      </c>
      <c r="B656" s="1067">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c r="A657" s="1067">
        <v>27</v>
      </c>
      <c r="B657" s="1067">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c r="A658" s="1067">
        <v>28</v>
      </c>
      <c r="B658" s="1067">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c r="A659" s="1067">
        <v>29</v>
      </c>
      <c r="B659" s="1067">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c r="A660" s="1067">
        <v>30</v>
      </c>
      <c r="B660" s="1067">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503</v>
      </c>
      <c r="Z663" s="394"/>
      <c r="AA663" s="394"/>
      <c r="AB663" s="394"/>
      <c r="AC663" s="155" t="s">
        <v>485</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c r="A664" s="1067">
        <v>1</v>
      </c>
      <c r="B664" s="1067">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c r="A665" s="1067">
        <v>2</v>
      </c>
      <c r="B665" s="1067">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c r="A666" s="1067">
        <v>3</v>
      </c>
      <c r="B666" s="1067">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c r="A667" s="1067">
        <v>4</v>
      </c>
      <c r="B667" s="1067">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c r="A668" s="1067">
        <v>5</v>
      </c>
      <c r="B668" s="1067">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c r="A669" s="1067">
        <v>6</v>
      </c>
      <c r="B669" s="1067">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c r="A670" s="1067">
        <v>7</v>
      </c>
      <c r="B670" s="1067">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c r="A671" s="1067">
        <v>8</v>
      </c>
      <c r="B671" s="1067">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c r="A672" s="1067">
        <v>9</v>
      </c>
      <c r="B672" s="1067">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c r="A673" s="1067">
        <v>10</v>
      </c>
      <c r="B673" s="1067">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c r="A674" s="1067">
        <v>11</v>
      </c>
      <c r="B674" s="1067">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c r="A675" s="1067">
        <v>12</v>
      </c>
      <c r="B675" s="1067">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c r="A676" s="1067">
        <v>13</v>
      </c>
      <c r="B676" s="1067">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c r="A677" s="1067">
        <v>14</v>
      </c>
      <c r="B677" s="1067">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c r="A678" s="1067">
        <v>15</v>
      </c>
      <c r="B678" s="1067">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c r="A679" s="1067">
        <v>16</v>
      </c>
      <c r="B679" s="1067">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c r="A680" s="1067">
        <v>17</v>
      </c>
      <c r="B680" s="1067">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c r="A681" s="1067">
        <v>18</v>
      </c>
      <c r="B681" s="1067">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c r="A682" s="1067">
        <v>19</v>
      </c>
      <c r="B682" s="1067">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c r="A683" s="1067">
        <v>20</v>
      </c>
      <c r="B683" s="1067">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c r="A684" s="1067">
        <v>21</v>
      </c>
      <c r="B684" s="1067">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c r="A685" s="1067">
        <v>22</v>
      </c>
      <c r="B685" s="1067">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c r="A686" s="1067">
        <v>23</v>
      </c>
      <c r="B686" s="1067">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c r="A687" s="1067">
        <v>24</v>
      </c>
      <c r="B687" s="1067">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c r="A688" s="1067">
        <v>25</v>
      </c>
      <c r="B688" s="1067">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c r="A689" s="1067">
        <v>26</v>
      </c>
      <c r="B689" s="1067">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c r="A690" s="1067">
        <v>27</v>
      </c>
      <c r="B690" s="1067">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c r="A691" s="1067">
        <v>28</v>
      </c>
      <c r="B691" s="1067">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c r="A692" s="1067">
        <v>29</v>
      </c>
      <c r="B692" s="1067">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c r="A693" s="1067">
        <v>30</v>
      </c>
      <c r="B693" s="1067">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503</v>
      </c>
      <c r="Z696" s="394"/>
      <c r="AA696" s="394"/>
      <c r="AB696" s="394"/>
      <c r="AC696" s="155" t="s">
        <v>485</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c r="A697" s="1067">
        <v>1</v>
      </c>
      <c r="B697" s="1067">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c r="A698" s="1067">
        <v>2</v>
      </c>
      <c r="B698" s="1067">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c r="A699" s="1067">
        <v>3</v>
      </c>
      <c r="B699" s="1067">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c r="A700" s="1067">
        <v>4</v>
      </c>
      <c r="B700" s="1067">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c r="A701" s="1067">
        <v>5</v>
      </c>
      <c r="B701" s="1067">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c r="A702" s="1067">
        <v>6</v>
      </c>
      <c r="B702" s="1067">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c r="A703" s="1067">
        <v>7</v>
      </c>
      <c r="B703" s="1067">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c r="A704" s="1067">
        <v>8</v>
      </c>
      <c r="B704" s="1067">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c r="A705" s="1067">
        <v>9</v>
      </c>
      <c r="B705" s="1067">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c r="A706" s="1067">
        <v>10</v>
      </c>
      <c r="B706" s="1067">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c r="A707" s="1067">
        <v>11</v>
      </c>
      <c r="B707" s="1067">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c r="A708" s="1067">
        <v>12</v>
      </c>
      <c r="B708" s="1067">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c r="A709" s="1067">
        <v>13</v>
      </c>
      <c r="B709" s="1067">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c r="A710" s="1067">
        <v>14</v>
      </c>
      <c r="B710" s="1067">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c r="A711" s="1067">
        <v>15</v>
      </c>
      <c r="B711" s="1067">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c r="A712" s="1067">
        <v>16</v>
      </c>
      <c r="B712" s="1067">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c r="A713" s="1067">
        <v>17</v>
      </c>
      <c r="B713" s="1067">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c r="A714" s="1067">
        <v>18</v>
      </c>
      <c r="B714" s="1067">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c r="A715" s="1067">
        <v>19</v>
      </c>
      <c r="B715" s="1067">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c r="A716" s="1067">
        <v>20</v>
      </c>
      <c r="B716" s="1067">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c r="A717" s="1067">
        <v>21</v>
      </c>
      <c r="B717" s="1067">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c r="A718" s="1067">
        <v>22</v>
      </c>
      <c r="B718" s="1067">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c r="A719" s="1067">
        <v>23</v>
      </c>
      <c r="B719" s="1067">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c r="A720" s="1067">
        <v>24</v>
      </c>
      <c r="B720" s="1067">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c r="A721" s="1067">
        <v>25</v>
      </c>
      <c r="B721" s="1067">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c r="A722" s="1067">
        <v>26</v>
      </c>
      <c r="B722" s="1067">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c r="A723" s="1067">
        <v>27</v>
      </c>
      <c r="B723" s="1067">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c r="A724" s="1067">
        <v>28</v>
      </c>
      <c r="B724" s="1067">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c r="A725" s="1067">
        <v>29</v>
      </c>
      <c r="B725" s="1067">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c r="A726" s="1067">
        <v>30</v>
      </c>
      <c r="B726" s="1067">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503</v>
      </c>
      <c r="Z729" s="394"/>
      <c r="AA729" s="394"/>
      <c r="AB729" s="394"/>
      <c r="AC729" s="155" t="s">
        <v>485</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c r="A730" s="1067">
        <v>1</v>
      </c>
      <c r="B730" s="1067">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c r="A731" s="1067">
        <v>2</v>
      </c>
      <c r="B731" s="1067">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c r="A732" s="1067">
        <v>3</v>
      </c>
      <c r="B732" s="1067">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c r="A733" s="1067">
        <v>4</v>
      </c>
      <c r="B733" s="1067">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c r="A734" s="1067">
        <v>5</v>
      </c>
      <c r="B734" s="1067">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c r="A735" s="1067">
        <v>6</v>
      </c>
      <c r="B735" s="1067">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c r="A736" s="1067">
        <v>7</v>
      </c>
      <c r="B736" s="1067">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c r="A737" s="1067">
        <v>8</v>
      </c>
      <c r="B737" s="1067">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c r="A738" s="1067">
        <v>9</v>
      </c>
      <c r="B738" s="1067">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c r="A739" s="1067">
        <v>10</v>
      </c>
      <c r="B739" s="1067">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c r="A740" s="1067">
        <v>11</v>
      </c>
      <c r="B740" s="1067">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c r="A741" s="1067">
        <v>12</v>
      </c>
      <c r="B741" s="1067">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c r="A742" s="1067">
        <v>13</v>
      </c>
      <c r="B742" s="1067">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c r="A743" s="1067">
        <v>14</v>
      </c>
      <c r="B743" s="1067">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c r="A744" s="1067">
        <v>15</v>
      </c>
      <c r="B744" s="1067">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c r="A745" s="1067">
        <v>16</v>
      </c>
      <c r="B745" s="1067">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c r="A746" s="1067">
        <v>17</v>
      </c>
      <c r="B746" s="1067">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c r="A747" s="1067">
        <v>18</v>
      </c>
      <c r="B747" s="1067">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c r="A748" s="1067">
        <v>19</v>
      </c>
      <c r="B748" s="1067">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c r="A749" s="1067">
        <v>20</v>
      </c>
      <c r="B749" s="1067">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c r="A750" s="1067">
        <v>21</v>
      </c>
      <c r="B750" s="1067">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c r="A751" s="1067">
        <v>22</v>
      </c>
      <c r="B751" s="1067">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c r="A752" s="1067">
        <v>23</v>
      </c>
      <c r="B752" s="1067">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c r="A753" s="1067">
        <v>24</v>
      </c>
      <c r="B753" s="1067">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c r="A754" s="1067">
        <v>25</v>
      </c>
      <c r="B754" s="1067">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c r="A755" s="1067">
        <v>26</v>
      </c>
      <c r="B755" s="1067">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c r="A756" s="1067">
        <v>27</v>
      </c>
      <c r="B756" s="1067">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c r="A757" s="1067">
        <v>28</v>
      </c>
      <c r="B757" s="1067">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c r="A758" s="1067">
        <v>29</v>
      </c>
      <c r="B758" s="1067">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c r="A759" s="1067">
        <v>30</v>
      </c>
      <c r="B759" s="1067">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503</v>
      </c>
      <c r="Z762" s="394"/>
      <c r="AA762" s="394"/>
      <c r="AB762" s="394"/>
      <c r="AC762" s="155" t="s">
        <v>485</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c r="A763" s="1067">
        <v>1</v>
      </c>
      <c r="B763" s="1067">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c r="A764" s="1067">
        <v>2</v>
      </c>
      <c r="B764" s="1067">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c r="A765" s="1067">
        <v>3</v>
      </c>
      <c r="B765" s="1067">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c r="A766" s="1067">
        <v>4</v>
      </c>
      <c r="B766" s="1067">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c r="A767" s="1067">
        <v>5</v>
      </c>
      <c r="B767" s="1067">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c r="A768" s="1067">
        <v>6</v>
      </c>
      <c r="B768" s="1067">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c r="A769" s="1067">
        <v>7</v>
      </c>
      <c r="B769" s="1067">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c r="A770" s="1067">
        <v>8</v>
      </c>
      <c r="B770" s="1067">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c r="A771" s="1067">
        <v>9</v>
      </c>
      <c r="B771" s="1067">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c r="A772" s="1067">
        <v>10</v>
      </c>
      <c r="B772" s="1067">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c r="A773" s="1067">
        <v>11</v>
      </c>
      <c r="B773" s="1067">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c r="A774" s="1067">
        <v>12</v>
      </c>
      <c r="B774" s="1067">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c r="A775" s="1067">
        <v>13</v>
      </c>
      <c r="B775" s="1067">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c r="A776" s="1067">
        <v>14</v>
      </c>
      <c r="B776" s="1067">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c r="A777" s="1067">
        <v>15</v>
      </c>
      <c r="B777" s="1067">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c r="A778" s="1067">
        <v>16</v>
      </c>
      <c r="B778" s="1067">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c r="A779" s="1067">
        <v>17</v>
      </c>
      <c r="B779" s="1067">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c r="A780" s="1067">
        <v>18</v>
      </c>
      <c r="B780" s="1067">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c r="A781" s="1067">
        <v>19</v>
      </c>
      <c r="B781" s="1067">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c r="A782" s="1067">
        <v>20</v>
      </c>
      <c r="B782" s="1067">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c r="A783" s="1067">
        <v>21</v>
      </c>
      <c r="B783" s="1067">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c r="A784" s="1067">
        <v>22</v>
      </c>
      <c r="B784" s="1067">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c r="A785" s="1067">
        <v>23</v>
      </c>
      <c r="B785" s="1067">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c r="A786" s="1067">
        <v>24</v>
      </c>
      <c r="B786" s="1067">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c r="A787" s="1067">
        <v>25</v>
      </c>
      <c r="B787" s="1067">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c r="A788" s="1067">
        <v>26</v>
      </c>
      <c r="B788" s="1067">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c r="A789" s="1067">
        <v>27</v>
      </c>
      <c r="B789" s="1067">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c r="A790" s="1067">
        <v>28</v>
      </c>
      <c r="B790" s="1067">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c r="A791" s="1067">
        <v>29</v>
      </c>
      <c r="B791" s="1067">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c r="A792" s="1067">
        <v>30</v>
      </c>
      <c r="B792" s="1067">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503</v>
      </c>
      <c r="Z795" s="394"/>
      <c r="AA795" s="394"/>
      <c r="AB795" s="394"/>
      <c r="AC795" s="155" t="s">
        <v>485</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c r="A796" s="1067">
        <v>1</v>
      </c>
      <c r="B796" s="1067">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c r="A797" s="1067">
        <v>2</v>
      </c>
      <c r="B797" s="1067">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c r="A798" s="1067">
        <v>3</v>
      </c>
      <c r="B798" s="1067">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c r="A799" s="1067">
        <v>4</v>
      </c>
      <c r="B799" s="1067">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c r="A800" s="1067">
        <v>5</v>
      </c>
      <c r="B800" s="1067">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c r="A801" s="1067">
        <v>6</v>
      </c>
      <c r="B801" s="1067">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c r="A802" s="1067">
        <v>7</v>
      </c>
      <c r="B802" s="1067">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c r="A803" s="1067">
        <v>8</v>
      </c>
      <c r="B803" s="1067">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c r="A804" s="1067">
        <v>9</v>
      </c>
      <c r="B804" s="1067">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c r="A805" s="1067">
        <v>10</v>
      </c>
      <c r="B805" s="1067">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c r="A806" s="1067">
        <v>11</v>
      </c>
      <c r="B806" s="1067">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c r="A807" s="1067">
        <v>12</v>
      </c>
      <c r="B807" s="1067">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c r="A808" s="1067">
        <v>13</v>
      </c>
      <c r="B808" s="1067">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c r="A809" s="1067">
        <v>14</v>
      </c>
      <c r="B809" s="1067">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c r="A810" s="1067">
        <v>15</v>
      </c>
      <c r="B810" s="1067">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c r="A811" s="1067">
        <v>16</v>
      </c>
      <c r="B811" s="1067">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c r="A812" s="1067">
        <v>17</v>
      </c>
      <c r="B812" s="1067">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c r="A813" s="1067">
        <v>18</v>
      </c>
      <c r="B813" s="1067">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c r="A814" s="1067">
        <v>19</v>
      </c>
      <c r="B814" s="1067">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c r="A815" s="1067">
        <v>20</v>
      </c>
      <c r="B815" s="1067">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c r="A816" s="1067">
        <v>21</v>
      </c>
      <c r="B816" s="1067">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c r="A817" s="1067">
        <v>22</v>
      </c>
      <c r="B817" s="1067">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c r="A818" s="1067">
        <v>23</v>
      </c>
      <c r="B818" s="1067">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c r="A819" s="1067">
        <v>24</v>
      </c>
      <c r="B819" s="1067">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c r="A820" s="1067">
        <v>25</v>
      </c>
      <c r="B820" s="1067">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c r="A821" s="1067">
        <v>26</v>
      </c>
      <c r="B821" s="1067">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c r="A822" s="1067">
        <v>27</v>
      </c>
      <c r="B822" s="1067">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c r="A823" s="1067">
        <v>28</v>
      </c>
      <c r="B823" s="1067">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c r="A824" s="1067">
        <v>29</v>
      </c>
      <c r="B824" s="1067">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c r="A825" s="1067">
        <v>30</v>
      </c>
      <c r="B825" s="1067">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503</v>
      </c>
      <c r="Z828" s="394"/>
      <c r="AA828" s="394"/>
      <c r="AB828" s="394"/>
      <c r="AC828" s="155" t="s">
        <v>485</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c r="A829" s="1067">
        <v>1</v>
      </c>
      <c r="B829" s="1067">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c r="A830" s="1067">
        <v>2</v>
      </c>
      <c r="B830" s="1067">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c r="A831" s="1067">
        <v>3</v>
      </c>
      <c r="B831" s="1067">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c r="A832" s="1067">
        <v>4</v>
      </c>
      <c r="B832" s="1067">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c r="A833" s="1067">
        <v>5</v>
      </c>
      <c r="B833" s="1067">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c r="A834" s="1067">
        <v>6</v>
      </c>
      <c r="B834" s="1067">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c r="A835" s="1067">
        <v>7</v>
      </c>
      <c r="B835" s="1067">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c r="A836" s="1067">
        <v>8</v>
      </c>
      <c r="B836" s="1067">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c r="A837" s="1067">
        <v>9</v>
      </c>
      <c r="B837" s="1067">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c r="A838" s="1067">
        <v>10</v>
      </c>
      <c r="B838" s="1067">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c r="A839" s="1067">
        <v>11</v>
      </c>
      <c r="B839" s="1067">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c r="A840" s="1067">
        <v>12</v>
      </c>
      <c r="B840" s="1067">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c r="A841" s="1067">
        <v>13</v>
      </c>
      <c r="B841" s="1067">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c r="A842" s="1067">
        <v>14</v>
      </c>
      <c r="B842" s="1067">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c r="A843" s="1067">
        <v>15</v>
      </c>
      <c r="B843" s="1067">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c r="A844" s="1067">
        <v>16</v>
      </c>
      <c r="B844" s="1067">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c r="A845" s="1067">
        <v>17</v>
      </c>
      <c r="B845" s="1067">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c r="A846" s="1067">
        <v>18</v>
      </c>
      <c r="B846" s="1067">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c r="A847" s="1067">
        <v>19</v>
      </c>
      <c r="B847" s="1067">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c r="A848" s="1067">
        <v>20</v>
      </c>
      <c r="B848" s="1067">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c r="A849" s="1067">
        <v>21</v>
      </c>
      <c r="B849" s="1067">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c r="A850" s="1067">
        <v>22</v>
      </c>
      <c r="B850" s="1067">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c r="A851" s="1067">
        <v>23</v>
      </c>
      <c r="B851" s="1067">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c r="A852" s="1067">
        <v>24</v>
      </c>
      <c r="B852" s="1067">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c r="A853" s="1067">
        <v>25</v>
      </c>
      <c r="B853" s="1067">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c r="A854" s="1067">
        <v>26</v>
      </c>
      <c r="B854" s="1067">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c r="A855" s="1067">
        <v>27</v>
      </c>
      <c r="B855" s="1067">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c r="A856" s="1067">
        <v>28</v>
      </c>
      <c r="B856" s="1067">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c r="A857" s="1067">
        <v>29</v>
      </c>
      <c r="B857" s="1067">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c r="A858" s="1067">
        <v>30</v>
      </c>
      <c r="B858" s="1067">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503</v>
      </c>
      <c r="Z861" s="394"/>
      <c r="AA861" s="394"/>
      <c r="AB861" s="394"/>
      <c r="AC861" s="155" t="s">
        <v>485</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c r="A862" s="1067">
        <v>1</v>
      </c>
      <c r="B862" s="1067">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c r="A863" s="1067">
        <v>2</v>
      </c>
      <c r="B863" s="1067">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c r="A864" s="1067">
        <v>3</v>
      </c>
      <c r="B864" s="1067">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c r="A865" s="1067">
        <v>4</v>
      </c>
      <c r="B865" s="1067">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c r="A866" s="1067">
        <v>5</v>
      </c>
      <c r="B866" s="1067">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c r="A867" s="1067">
        <v>6</v>
      </c>
      <c r="B867" s="1067">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c r="A868" s="1067">
        <v>7</v>
      </c>
      <c r="B868" s="1067">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c r="A869" s="1067">
        <v>8</v>
      </c>
      <c r="B869" s="1067">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c r="A870" s="1067">
        <v>9</v>
      </c>
      <c r="B870" s="1067">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c r="A871" s="1067">
        <v>10</v>
      </c>
      <c r="B871" s="1067">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c r="A872" s="1067">
        <v>11</v>
      </c>
      <c r="B872" s="1067">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c r="A873" s="1067">
        <v>12</v>
      </c>
      <c r="B873" s="1067">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c r="A874" s="1067">
        <v>13</v>
      </c>
      <c r="B874" s="1067">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c r="A875" s="1067">
        <v>14</v>
      </c>
      <c r="B875" s="1067">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c r="A876" s="1067">
        <v>15</v>
      </c>
      <c r="B876" s="1067">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c r="A877" s="1067">
        <v>16</v>
      </c>
      <c r="B877" s="1067">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c r="A878" s="1067">
        <v>17</v>
      </c>
      <c r="B878" s="1067">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c r="A879" s="1067">
        <v>18</v>
      </c>
      <c r="B879" s="1067">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c r="A880" s="1067">
        <v>19</v>
      </c>
      <c r="B880" s="1067">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c r="A881" s="1067">
        <v>20</v>
      </c>
      <c r="B881" s="1067">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c r="A882" s="1067">
        <v>21</v>
      </c>
      <c r="B882" s="1067">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c r="A883" s="1067">
        <v>22</v>
      </c>
      <c r="B883" s="1067">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c r="A884" s="1067">
        <v>23</v>
      </c>
      <c r="B884" s="1067">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c r="A885" s="1067">
        <v>24</v>
      </c>
      <c r="B885" s="1067">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c r="A886" s="1067">
        <v>25</v>
      </c>
      <c r="B886" s="1067">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c r="A887" s="1067">
        <v>26</v>
      </c>
      <c r="B887" s="1067">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c r="A888" s="1067">
        <v>27</v>
      </c>
      <c r="B888" s="1067">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c r="A889" s="1067">
        <v>28</v>
      </c>
      <c r="B889" s="1067">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c r="A890" s="1067">
        <v>29</v>
      </c>
      <c r="B890" s="1067">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c r="A891" s="1067">
        <v>30</v>
      </c>
      <c r="B891" s="1067">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503</v>
      </c>
      <c r="Z894" s="394"/>
      <c r="AA894" s="394"/>
      <c r="AB894" s="394"/>
      <c r="AC894" s="155" t="s">
        <v>485</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c r="A895" s="1067">
        <v>1</v>
      </c>
      <c r="B895" s="1067">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c r="A896" s="1067">
        <v>2</v>
      </c>
      <c r="B896" s="1067">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c r="A897" s="1067">
        <v>3</v>
      </c>
      <c r="B897" s="1067">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c r="A898" s="1067">
        <v>4</v>
      </c>
      <c r="B898" s="1067">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c r="A899" s="1067">
        <v>5</v>
      </c>
      <c r="B899" s="1067">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c r="A900" s="1067">
        <v>6</v>
      </c>
      <c r="B900" s="1067">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c r="A901" s="1067">
        <v>7</v>
      </c>
      <c r="B901" s="1067">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c r="A902" s="1067">
        <v>8</v>
      </c>
      <c r="B902" s="1067">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c r="A903" s="1067">
        <v>9</v>
      </c>
      <c r="B903" s="1067">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c r="A904" s="1067">
        <v>10</v>
      </c>
      <c r="B904" s="1067">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c r="A905" s="1067">
        <v>11</v>
      </c>
      <c r="B905" s="1067">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c r="A906" s="1067">
        <v>12</v>
      </c>
      <c r="B906" s="1067">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c r="A907" s="1067">
        <v>13</v>
      </c>
      <c r="B907" s="1067">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c r="A908" s="1067">
        <v>14</v>
      </c>
      <c r="B908" s="1067">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c r="A909" s="1067">
        <v>15</v>
      </c>
      <c r="B909" s="1067">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c r="A910" s="1067">
        <v>16</v>
      </c>
      <c r="B910" s="1067">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c r="A911" s="1067">
        <v>17</v>
      </c>
      <c r="B911" s="1067">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c r="A912" s="1067">
        <v>18</v>
      </c>
      <c r="B912" s="1067">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c r="A913" s="1067">
        <v>19</v>
      </c>
      <c r="B913" s="1067">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c r="A914" s="1067">
        <v>20</v>
      </c>
      <c r="B914" s="1067">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c r="A915" s="1067">
        <v>21</v>
      </c>
      <c r="B915" s="1067">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c r="A916" s="1067">
        <v>22</v>
      </c>
      <c r="B916" s="1067">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c r="A917" s="1067">
        <v>23</v>
      </c>
      <c r="B917" s="1067">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c r="A918" s="1067">
        <v>24</v>
      </c>
      <c r="B918" s="1067">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c r="A919" s="1067">
        <v>25</v>
      </c>
      <c r="B919" s="1067">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c r="A920" s="1067">
        <v>26</v>
      </c>
      <c r="B920" s="1067">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c r="A921" s="1067">
        <v>27</v>
      </c>
      <c r="B921" s="1067">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c r="A922" s="1067">
        <v>28</v>
      </c>
      <c r="B922" s="1067">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c r="A923" s="1067">
        <v>29</v>
      </c>
      <c r="B923" s="1067">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c r="A924" s="1067">
        <v>30</v>
      </c>
      <c r="B924" s="1067">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503</v>
      </c>
      <c r="Z927" s="394"/>
      <c r="AA927" s="394"/>
      <c r="AB927" s="394"/>
      <c r="AC927" s="155" t="s">
        <v>485</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c r="A928" s="1067">
        <v>1</v>
      </c>
      <c r="B928" s="1067">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c r="A929" s="1067">
        <v>2</v>
      </c>
      <c r="B929" s="1067">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c r="A930" s="1067">
        <v>3</v>
      </c>
      <c r="B930" s="1067">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c r="A931" s="1067">
        <v>4</v>
      </c>
      <c r="B931" s="1067">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c r="A932" s="1067">
        <v>5</v>
      </c>
      <c r="B932" s="1067">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c r="A933" s="1067">
        <v>6</v>
      </c>
      <c r="B933" s="1067">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c r="A934" s="1067">
        <v>7</v>
      </c>
      <c r="B934" s="1067">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c r="A935" s="1067">
        <v>8</v>
      </c>
      <c r="B935" s="1067">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c r="A936" s="1067">
        <v>9</v>
      </c>
      <c r="B936" s="1067">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c r="A937" s="1067">
        <v>10</v>
      </c>
      <c r="B937" s="1067">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c r="A938" s="1067">
        <v>11</v>
      </c>
      <c r="B938" s="1067">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c r="A939" s="1067">
        <v>12</v>
      </c>
      <c r="B939" s="1067">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c r="A940" s="1067">
        <v>13</v>
      </c>
      <c r="B940" s="1067">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c r="A941" s="1067">
        <v>14</v>
      </c>
      <c r="B941" s="1067">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c r="A942" s="1067">
        <v>15</v>
      </c>
      <c r="B942" s="1067">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c r="A943" s="1067">
        <v>16</v>
      </c>
      <c r="B943" s="1067">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c r="A944" s="1067">
        <v>17</v>
      </c>
      <c r="B944" s="1067">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c r="A945" s="1067">
        <v>18</v>
      </c>
      <c r="B945" s="1067">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c r="A946" s="1067">
        <v>19</v>
      </c>
      <c r="B946" s="1067">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c r="A947" s="1067">
        <v>20</v>
      </c>
      <c r="B947" s="1067">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c r="A948" s="1067">
        <v>21</v>
      </c>
      <c r="B948" s="1067">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c r="A949" s="1067">
        <v>22</v>
      </c>
      <c r="B949" s="1067">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c r="A950" s="1067">
        <v>23</v>
      </c>
      <c r="B950" s="1067">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c r="A951" s="1067">
        <v>24</v>
      </c>
      <c r="B951" s="1067">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c r="A952" s="1067">
        <v>25</v>
      </c>
      <c r="B952" s="1067">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c r="A953" s="1067">
        <v>26</v>
      </c>
      <c r="B953" s="1067">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c r="A954" s="1067">
        <v>27</v>
      </c>
      <c r="B954" s="1067">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c r="A955" s="1067">
        <v>28</v>
      </c>
      <c r="B955" s="1067">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c r="A956" s="1067">
        <v>29</v>
      </c>
      <c r="B956" s="1067">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c r="A957" s="1067">
        <v>30</v>
      </c>
      <c r="B957" s="1067">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503</v>
      </c>
      <c r="Z960" s="394"/>
      <c r="AA960" s="394"/>
      <c r="AB960" s="394"/>
      <c r="AC960" s="155" t="s">
        <v>485</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c r="A961" s="1067">
        <v>1</v>
      </c>
      <c r="B961" s="1067">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c r="A962" s="1067">
        <v>2</v>
      </c>
      <c r="B962" s="1067">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c r="A963" s="1067">
        <v>3</v>
      </c>
      <c r="B963" s="1067">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c r="A964" s="1067">
        <v>4</v>
      </c>
      <c r="B964" s="1067">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c r="A965" s="1067">
        <v>5</v>
      </c>
      <c r="B965" s="1067">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c r="A966" s="1067">
        <v>6</v>
      </c>
      <c r="B966" s="1067">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c r="A967" s="1067">
        <v>7</v>
      </c>
      <c r="B967" s="1067">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c r="A968" s="1067">
        <v>8</v>
      </c>
      <c r="B968" s="1067">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c r="A969" s="1067">
        <v>9</v>
      </c>
      <c r="B969" s="1067">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c r="A970" s="1067">
        <v>10</v>
      </c>
      <c r="B970" s="1067">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c r="A971" s="1067">
        <v>11</v>
      </c>
      <c r="B971" s="1067">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c r="A972" s="1067">
        <v>12</v>
      </c>
      <c r="B972" s="1067">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c r="A973" s="1067">
        <v>13</v>
      </c>
      <c r="B973" s="1067">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c r="A974" s="1067">
        <v>14</v>
      </c>
      <c r="B974" s="1067">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c r="A975" s="1067">
        <v>15</v>
      </c>
      <c r="B975" s="1067">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c r="A976" s="1067">
        <v>16</v>
      </c>
      <c r="B976" s="1067">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c r="A977" s="1067">
        <v>17</v>
      </c>
      <c r="B977" s="1067">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c r="A978" s="1067">
        <v>18</v>
      </c>
      <c r="B978" s="1067">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c r="A979" s="1067">
        <v>19</v>
      </c>
      <c r="B979" s="1067">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c r="A980" s="1067">
        <v>20</v>
      </c>
      <c r="B980" s="1067">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c r="A981" s="1067">
        <v>21</v>
      </c>
      <c r="B981" s="1067">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c r="A982" s="1067">
        <v>22</v>
      </c>
      <c r="B982" s="1067">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c r="A983" s="1067">
        <v>23</v>
      </c>
      <c r="B983" s="1067">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c r="A984" s="1067">
        <v>24</v>
      </c>
      <c r="B984" s="1067">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c r="A985" s="1067">
        <v>25</v>
      </c>
      <c r="B985" s="1067">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c r="A986" s="1067">
        <v>26</v>
      </c>
      <c r="B986" s="1067">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c r="A987" s="1067">
        <v>27</v>
      </c>
      <c r="B987" s="1067">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c r="A988" s="1067">
        <v>28</v>
      </c>
      <c r="B988" s="1067">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c r="A989" s="1067">
        <v>29</v>
      </c>
      <c r="B989" s="1067">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c r="A990" s="1067">
        <v>30</v>
      </c>
      <c r="B990" s="1067">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503</v>
      </c>
      <c r="Z993" s="394"/>
      <c r="AA993" s="394"/>
      <c r="AB993" s="394"/>
      <c r="AC993" s="155" t="s">
        <v>485</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c r="A994" s="1067">
        <v>1</v>
      </c>
      <c r="B994" s="1067">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c r="A995" s="1067">
        <v>2</v>
      </c>
      <c r="B995" s="1067">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c r="A996" s="1067">
        <v>3</v>
      </c>
      <c r="B996" s="1067">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c r="A997" s="1067">
        <v>4</v>
      </c>
      <c r="B997" s="1067">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c r="A998" s="1067">
        <v>5</v>
      </c>
      <c r="B998" s="1067">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c r="A999" s="1067">
        <v>6</v>
      </c>
      <c r="B999" s="1067">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c r="A1000" s="1067">
        <v>7</v>
      </c>
      <c r="B1000" s="1067">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c r="A1001" s="1067">
        <v>8</v>
      </c>
      <c r="B1001" s="1067">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c r="A1002" s="1067">
        <v>9</v>
      </c>
      <c r="B1002" s="1067">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c r="A1003" s="1067">
        <v>10</v>
      </c>
      <c r="B1003" s="1067">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c r="A1004" s="1067">
        <v>11</v>
      </c>
      <c r="B1004" s="1067">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c r="A1005" s="1067">
        <v>12</v>
      </c>
      <c r="B1005" s="1067">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c r="A1006" s="1067">
        <v>13</v>
      </c>
      <c r="B1006" s="1067">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c r="A1007" s="1067">
        <v>14</v>
      </c>
      <c r="B1007" s="1067">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c r="A1008" s="1067">
        <v>15</v>
      </c>
      <c r="B1008" s="1067">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c r="A1009" s="1067">
        <v>16</v>
      </c>
      <c r="B1009" s="1067">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c r="A1010" s="1067">
        <v>17</v>
      </c>
      <c r="B1010" s="1067">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c r="A1011" s="1067">
        <v>18</v>
      </c>
      <c r="B1011" s="1067">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c r="A1012" s="1067">
        <v>19</v>
      </c>
      <c r="B1012" s="1067">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c r="A1013" s="1067">
        <v>20</v>
      </c>
      <c r="B1013" s="1067">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c r="A1014" s="1067">
        <v>21</v>
      </c>
      <c r="B1014" s="1067">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c r="A1015" s="1067">
        <v>22</v>
      </c>
      <c r="B1015" s="1067">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c r="A1016" s="1067">
        <v>23</v>
      </c>
      <c r="B1016" s="1067">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c r="A1017" s="1067">
        <v>24</v>
      </c>
      <c r="B1017" s="1067">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c r="A1018" s="1067">
        <v>25</v>
      </c>
      <c r="B1018" s="1067">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c r="A1019" s="1067">
        <v>26</v>
      </c>
      <c r="B1019" s="1067">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c r="A1020" s="1067">
        <v>27</v>
      </c>
      <c r="B1020" s="1067">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c r="A1021" s="1067">
        <v>28</v>
      </c>
      <c r="B1021" s="1067">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c r="A1022" s="1067">
        <v>29</v>
      </c>
      <c r="B1022" s="1067">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c r="A1023" s="1067">
        <v>30</v>
      </c>
      <c r="B1023" s="1067">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503</v>
      </c>
      <c r="Z1026" s="394"/>
      <c r="AA1026" s="394"/>
      <c r="AB1026" s="394"/>
      <c r="AC1026" s="155" t="s">
        <v>485</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c r="A1027" s="1067">
        <v>1</v>
      </c>
      <c r="B1027" s="1067">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c r="A1028" s="1067">
        <v>2</v>
      </c>
      <c r="B1028" s="1067">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c r="A1029" s="1067">
        <v>3</v>
      </c>
      <c r="B1029" s="1067">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c r="A1030" s="1067">
        <v>4</v>
      </c>
      <c r="B1030" s="1067">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c r="A1031" s="1067">
        <v>5</v>
      </c>
      <c r="B1031" s="1067">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c r="A1032" s="1067">
        <v>6</v>
      </c>
      <c r="B1032" s="1067">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c r="A1033" s="1067">
        <v>7</v>
      </c>
      <c r="B1033" s="1067">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c r="A1034" s="1067">
        <v>8</v>
      </c>
      <c r="B1034" s="1067">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c r="A1035" s="1067">
        <v>9</v>
      </c>
      <c r="B1035" s="1067">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c r="A1036" s="1067">
        <v>10</v>
      </c>
      <c r="B1036" s="1067">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c r="A1037" s="1067">
        <v>11</v>
      </c>
      <c r="B1037" s="1067">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c r="A1038" s="1067">
        <v>12</v>
      </c>
      <c r="B1038" s="1067">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c r="A1039" s="1067">
        <v>13</v>
      </c>
      <c r="B1039" s="1067">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c r="A1040" s="1067">
        <v>14</v>
      </c>
      <c r="B1040" s="1067">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c r="A1041" s="1067">
        <v>15</v>
      </c>
      <c r="B1041" s="1067">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c r="A1042" s="1067">
        <v>16</v>
      </c>
      <c r="B1042" s="1067">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c r="A1043" s="1067">
        <v>17</v>
      </c>
      <c r="B1043" s="1067">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c r="A1044" s="1067">
        <v>18</v>
      </c>
      <c r="B1044" s="1067">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c r="A1045" s="1067">
        <v>19</v>
      </c>
      <c r="B1045" s="1067">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c r="A1046" s="1067">
        <v>20</v>
      </c>
      <c r="B1046" s="1067">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c r="A1047" s="1067">
        <v>21</v>
      </c>
      <c r="B1047" s="1067">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c r="A1048" s="1067">
        <v>22</v>
      </c>
      <c r="B1048" s="1067">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c r="A1049" s="1067">
        <v>23</v>
      </c>
      <c r="B1049" s="1067">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c r="A1050" s="1067">
        <v>24</v>
      </c>
      <c r="B1050" s="1067">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c r="A1051" s="1067">
        <v>25</v>
      </c>
      <c r="B1051" s="1067">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c r="A1052" s="1067">
        <v>26</v>
      </c>
      <c r="B1052" s="1067">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c r="A1053" s="1067">
        <v>27</v>
      </c>
      <c r="B1053" s="1067">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c r="A1054" s="1067">
        <v>28</v>
      </c>
      <c r="B1054" s="1067">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c r="A1055" s="1067">
        <v>29</v>
      </c>
      <c r="B1055" s="1067">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c r="A1056" s="1067">
        <v>30</v>
      </c>
      <c r="B1056" s="1067">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503</v>
      </c>
      <c r="Z1059" s="394"/>
      <c r="AA1059" s="394"/>
      <c r="AB1059" s="394"/>
      <c r="AC1059" s="155" t="s">
        <v>485</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c r="A1060" s="1067">
        <v>1</v>
      </c>
      <c r="B1060" s="1067">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c r="A1061" s="1067">
        <v>2</v>
      </c>
      <c r="B1061" s="1067">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c r="A1062" s="1067">
        <v>3</v>
      </c>
      <c r="B1062" s="1067">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c r="A1063" s="1067">
        <v>4</v>
      </c>
      <c r="B1063" s="1067">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c r="A1064" s="1067">
        <v>5</v>
      </c>
      <c r="B1064" s="1067">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c r="A1065" s="1067">
        <v>6</v>
      </c>
      <c r="B1065" s="1067">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c r="A1066" s="1067">
        <v>7</v>
      </c>
      <c r="B1066" s="1067">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c r="A1067" s="1067">
        <v>8</v>
      </c>
      <c r="B1067" s="1067">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c r="A1068" s="1067">
        <v>9</v>
      </c>
      <c r="B1068" s="1067">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c r="A1069" s="1067">
        <v>10</v>
      </c>
      <c r="B1069" s="1067">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c r="A1070" s="1067">
        <v>11</v>
      </c>
      <c r="B1070" s="1067">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c r="A1071" s="1067">
        <v>12</v>
      </c>
      <c r="B1071" s="1067">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c r="A1072" s="1067">
        <v>13</v>
      </c>
      <c r="B1072" s="1067">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c r="A1073" s="1067">
        <v>14</v>
      </c>
      <c r="B1073" s="1067">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c r="A1074" s="1067">
        <v>15</v>
      </c>
      <c r="B1074" s="1067">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c r="A1075" s="1067">
        <v>16</v>
      </c>
      <c r="B1075" s="1067">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c r="A1076" s="1067">
        <v>17</v>
      </c>
      <c r="B1076" s="1067">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c r="A1077" s="1067">
        <v>18</v>
      </c>
      <c r="B1077" s="1067">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c r="A1078" s="1067">
        <v>19</v>
      </c>
      <c r="B1078" s="1067">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c r="A1079" s="1067">
        <v>20</v>
      </c>
      <c r="B1079" s="1067">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c r="A1080" s="1067">
        <v>21</v>
      </c>
      <c r="B1080" s="1067">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c r="A1081" s="1067">
        <v>22</v>
      </c>
      <c r="B1081" s="1067">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c r="A1082" s="1067">
        <v>23</v>
      </c>
      <c r="B1082" s="1067">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c r="A1083" s="1067">
        <v>24</v>
      </c>
      <c r="B1083" s="1067">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c r="A1084" s="1067">
        <v>25</v>
      </c>
      <c r="B1084" s="1067">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c r="A1085" s="1067">
        <v>26</v>
      </c>
      <c r="B1085" s="1067">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c r="A1086" s="1067">
        <v>27</v>
      </c>
      <c r="B1086" s="1067">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c r="A1087" s="1067">
        <v>28</v>
      </c>
      <c r="B1087" s="1067">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c r="A1088" s="1067">
        <v>29</v>
      </c>
      <c r="B1088" s="1067">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c r="A1089" s="1067">
        <v>30</v>
      </c>
      <c r="B1089" s="1067">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503</v>
      </c>
      <c r="Z1092" s="394"/>
      <c r="AA1092" s="394"/>
      <c r="AB1092" s="394"/>
      <c r="AC1092" s="155" t="s">
        <v>485</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c r="A1093" s="1067">
        <v>1</v>
      </c>
      <c r="B1093" s="1067">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c r="A1094" s="1067">
        <v>2</v>
      </c>
      <c r="B1094" s="1067">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c r="A1095" s="1067">
        <v>3</v>
      </c>
      <c r="B1095" s="1067">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c r="A1096" s="1067">
        <v>4</v>
      </c>
      <c r="B1096" s="1067">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c r="A1097" s="1067">
        <v>5</v>
      </c>
      <c r="B1097" s="1067">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c r="A1098" s="1067">
        <v>6</v>
      </c>
      <c r="B1098" s="1067">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c r="A1099" s="1067">
        <v>7</v>
      </c>
      <c r="B1099" s="1067">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c r="A1100" s="1067">
        <v>8</v>
      </c>
      <c r="B1100" s="1067">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c r="A1101" s="1067">
        <v>9</v>
      </c>
      <c r="B1101" s="1067">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c r="A1102" s="1067">
        <v>10</v>
      </c>
      <c r="B1102" s="1067">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c r="A1103" s="1067">
        <v>11</v>
      </c>
      <c r="B1103" s="1067">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c r="A1104" s="1067">
        <v>12</v>
      </c>
      <c r="B1104" s="1067">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c r="A1105" s="1067">
        <v>13</v>
      </c>
      <c r="B1105" s="1067">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c r="A1106" s="1067">
        <v>14</v>
      </c>
      <c r="B1106" s="1067">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c r="A1107" s="1067">
        <v>15</v>
      </c>
      <c r="B1107" s="1067">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c r="A1108" s="1067">
        <v>16</v>
      </c>
      <c r="B1108" s="1067">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c r="A1109" s="1067">
        <v>17</v>
      </c>
      <c r="B1109" s="1067">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c r="A1110" s="1067">
        <v>18</v>
      </c>
      <c r="B1110" s="1067">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c r="A1111" s="1067">
        <v>19</v>
      </c>
      <c r="B1111" s="1067">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c r="A1112" s="1067">
        <v>20</v>
      </c>
      <c r="B1112" s="1067">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c r="A1113" s="1067">
        <v>21</v>
      </c>
      <c r="B1113" s="1067">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c r="A1114" s="1067">
        <v>22</v>
      </c>
      <c r="B1114" s="1067">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c r="A1115" s="1067">
        <v>23</v>
      </c>
      <c r="B1115" s="1067">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c r="A1116" s="1067">
        <v>24</v>
      </c>
      <c r="B1116" s="1067">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c r="A1117" s="1067">
        <v>25</v>
      </c>
      <c r="B1117" s="1067">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c r="A1118" s="1067">
        <v>26</v>
      </c>
      <c r="B1118" s="1067">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c r="A1119" s="1067">
        <v>27</v>
      </c>
      <c r="B1119" s="1067">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c r="A1120" s="1067">
        <v>28</v>
      </c>
      <c r="B1120" s="1067">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c r="A1121" s="1067">
        <v>29</v>
      </c>
      <c r="B1121" s="1067">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c r="A1122" s="1067">
        <v>30</v>
      </c>
      <c r="B1122" s="1067">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503</v>
      </c>
      <c r="Z1125" s="394"/>
      <c r="AA1125" s="394"/>
      <c r="AB1125" s="394"/>
      <c r="AC1125" s="155" t="s">
        <v>485</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c r="A1126" s="1067">
        <v>1</v>
      </c>
      <c r="B1126" s="1067">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c r="A1127" s="1067">
        <v>2</v>
      </c>
      <c r="B1127" s="1067">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c r="A1128" s="1067">
        <v>3</v>
      </c>
      <c r="B1128" s="1067">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c r="A1129" s="1067">
        <v>4</v>
      </c>
      <c r="B1129" s="1067">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c r="A1130" s="1067">
        <v>5</v>
      </c>
      <c r="B1130" s="1067">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c r="A1131" s="1067">
        <v>6</v>
      </c>
      <c r="B1131" s="1067">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c r="A1132" s="1067">
        <v>7</v>
      </c>
      <c r="B1132" s="1067">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c r="A1133" s="1067">
        <v>8</v>
      </c>
      <c r="B1133" s="1067">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c r="A1134" s="1067">
        <v>9</v>
      </c>
      <c r="B1134" s="1067">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c r="A1135" s="1067">
        <v>10</v>
      </c>
      <c r="B1135" s="1067">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c r="A1136" s="1067">
        <v>11</v>
      </c>
      <c r="B1136" s="1067">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c r="A1137" s="1067">
        <v>12</v>
      </c>
      <c r="B1137" s="1067">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c r="A1138" s="1067">
        <v>13</v>
      </c>
      <c r="B1138" s="1067">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c r="A1139" s="1067">
        <v>14</v>
      </c>
      <c r="B1139" s="1067">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c r="A1140" s="1067">
        <v>15</v>
      </c>
      <c r="B1140" s="1067">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c r="A1141" s="1067">
        <v>16</v>
      </c>
      <c r="B1141" s="1067">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c r="A1142" s="1067">
        <v>17</v>
      </c>
      <c r="B1142" s="1067">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c r="A1143" s="1067">
        <v>18</v>
      </c>
      <c r="B1143" s="1067">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c r="A1144" s="1067">
        <v>19</v>
      </c>
      <c r="B1144" s="1067">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c r="A1145" s="1067">
        <v>20</v>
      </c>
      <c r="B1145" s="1067">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c r="A1146" s="1067">
        <v>21</v>
      </c>
      <c r="B1146" s="1067">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c r="A1147" s="1067">
        <v>22</v>
      </c>
      <c r="B1147" s="1067">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c r="A1148" s="1067">
        <v>23</v>
      </c>
      <c r="B1148" s="1067">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c r="A1149" s="1067">
        <v>24</v>
      </c>
      <c r="B1149" s="1067">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c r="A1150" s="1067">
        <v>25</v>
      </c>
      <c r="B1150" s="1067">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c r="A1151" s="1067">
        <v>26</v>
      </c>
      <c r="B1151" s="1067">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c r="A1152" s="1067">
        <v>27</v>
      </c>
      <c r="B1152" s="1067">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c r="A1153" s="1067">
        <v>28</v>
      </c>
      <c r="B1153" s="1067">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c r="A1154" s="1067">
        <v>29</v>
      </c>
      <c r="B1154" s="1067">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c r="A1155" s="1067">
        <v>30</v>
      </c>
      <c r="B1155" s="1067">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503</v>
      </c>
      <c r="Z1158" s="394"/>
      <c r="AA1158" s="394"/>
      <c r="AB1158" s="394"/>
      <c r="AC1158" s="155" t="s">
        <v>485</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c r="A1159" s="1067">
        <v>1</v>
      </c>
      <c r="B1159" s="1067">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c r="A1160" s="1067">
        <v>2</v>
      </c>
      <c r="B1160" s="1067">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c r="A1161" s="1067">
        <v>3</v>
      </c>
      <c r="B1161" s="1067">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c r="A1162" s="1067">
        <v>4</v>
      </c>
      <c r="B1162" s="1067">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c r="A1163" s="1067">
        <v>5</v>
      </c>
      <c r="B1163" s="1067">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c r="A1164" s="1067">
        <v>6</v>
      </c>
      <c r="B1164" s="1067">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c r="A1165" s="1067">
        <v>7</v>
      </c>
      <c r="B1165" s="1067">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c r="A1166" s="1067">
        <v>8</v>
      </c>
      <c r="B1166" s="1067">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c r="A1167" s="1067">
        <v>9</v>
      </c>
      <c r="B1167" s="1067">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c r="A1168" s="1067">
        <v>10</v>
      </c>
      <c r="B1168" s="1067">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c r="A1169" s="1067">
        <v>11</v>
      </c>
      <c r="B1169" s="1067">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c r="A1170" s="1067">
        <v>12</v>
      </c>
      <c r="B1170" s="1067">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c r="A1171" s="1067">
        <v>13</v>
      </c>
      <c r="B1171" s="1067">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c r="A1172" s="1067">
        <v>14</v>
      </c>
      <c r="B1172" s="1067">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c r="A1173" s="1067">
        <v>15</v>
      </c>
      <c r="B1173" s="1067">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c r="A1174" s="1067">
        <v>16</v>
      </c>
      <c r="B1174" s="1067">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c r="A1175" s="1067">
        <v>17</v>
      </c>
      <c r="B1175" s="1067">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c r="A1176" s="1067">
        <v>18</v>
      </c>
      <c r="B1176" s="1067">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c r="A1177" s="1067">
        <v>19</v>
      </c>
      <c r="B1177" s="1067">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c r="A1178" s="1067">
        <v>20</v>
      </c>
      <c r="B1178" s="1067">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c r="A1179" s="1067">
        <v>21</v>
      </c>
      <c r="B1179" s="1067">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c r="A1180" s="1067">
        <v>22</v>
      </c>
      <c r="B1180" s="1067">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c r="A1181" s="1067">
        <v>23</v>
      </c>
      <c r="B1181" s="1067">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c r="A1182" s="1067">
        <v>24</v>
      </c>
      <c r="B1182" s="1067">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c r="A1183" s="1067">
        <v>25</v>
      </c>
      <c r="B1183" s="1067">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c r="A1184" s="1067">
        <v>26</v>
      </c>
      <c r="B1184" s="1067">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c r="A1185" s="1067">
        <v>27</v>
      </c>
      <c r="B1185" s="1067">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c r="A1186" s="1067">
        <v>28</v>
      </c>
      <c r="B1186" s="1067">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c r="A1187" s="1067">
        <v>29</v>
      </c>
      <c r="B1187" s="1067">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c r="A1188" s="1067">
        <v>30</v>
      </c>
      <c r="B1188" s="1067">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503</v>
      </c>
      <c r="Z1191" s="394"/>
      <c r="AA1191" s="394"/>
      <c r="AB1191" s="394"/>
      <c r="AC1191" s="155" t="s">
        <v>485</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c r="A1192" s="1067">
        <v>1</v>
      </c>
      <c r="B1192" s="1067">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c r="A1193" s="1067">
        <v>2</v>
      </c>
      <c r="B1193" s="1067">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c r="A1194" s="1067">
        <v>3</v>
      </c>
      <c r="B1194" s="1067">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c r="A1195" s="1067">
        <v>4</v>
      </c>
      <c r="B1195" s="1067">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c r="A1196" s="1067">
        <v>5</v>
      </c>
      <c r="B1196" s="1067">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c r="A1197" s="1067">
        <v>6</v>
      </c>
      <c r="B1197" s="1067">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c r="A1198" s="1067">
        <v>7</v>
      </c>
      <c r="B1198" s="1067">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c r="A1199" s="1067">
        <v>8</v>
      </c>
      <c r="B1199" s="1067">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c r="A1200" s="1067">
        <v>9</v>
      </c>
      <c r="B1200" s="1067">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c r="A1201" s="1067">
        <v>10</v>
      </c>
      <c r="B1201" s="1067">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c r="A1202" s="1067">
        <v>11</v>
      </c>
      <c r="B1202" s="1067">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c r="A1203" s="1067">
        <v>12</v>
      </c>
      <c r="B1203" s="1067">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c r="A1204" s="1067">
        <v>13</v>
      </c>
      <c r="B1204" s="1067">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c r="A1205" s="1067">
        <v>14</v>
      </c>
      <c r="B1205" s="1067">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c r="A1206" s="1067">
        <v>15</v>
      </c>
      <c r="B1206" s="1067">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c r="A1207" s="1067">
        <v>16</v>
      </c>
      <c r="B1207" s="1067">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c r="A1208" s="1067">
        <v>17</v>
      </c>
      <c r="B1208" s="1067">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c r="A1209" s="1067">
        <v>18</v>
      </c>
      <c r="B1209" s="1067">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c r="A1210" s="1067">
        <v>19</v>
      </c>
      <c r="B1210" s="1067">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c r="A1211" s="1067">
        <v>20</v>
      </c>
      <c r="B1211" s="1067">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c r="A1212" s="1067">
        <v>21</v>
      </c>
      <c r="B1212" s="1067">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c r="A1213" s="1067">
        <v>22</v>
      </c>
      <c r="B1213" s="1067">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c r="A1214" s="1067">
        <v>23</v>
      </c>
      <c r="B1214" s="1067">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c r="A1215" s="1067">
        <v>24</v>
      </c>
      <c r="B1215" s="1067">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c r="A1216" s="1067">
        <v>25</v>
      </c>
      <c r="B1216" s="1067">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c r="A1217" s="1067">
        <v>26</v>
      </c>
      <c r="B1217" s="1067">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c r="A1218" s="1067">
        <v>27</v>
      </c>
      <c r="B1218" s="1067">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c r="A1219" s="1067">
        <v>28</v>
      </c>
      <c r="B1219" s="1067">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c r="A1220" s="1067">
        <v>29</v>
      </c>
      <c r="B1220" s="1067">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c r="A1221" s="1067">
        <v>30</v>
      </c>
      <c r="B1221" s="1067">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503</v>
      </c>
      <c r="Z1224" s="394"/>
      <c r="AA1224" s="394"/>
      <c r="AB1224" s="394"/>
      <c r="AC1224" s="155" t="s">
        <v>485</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c r="A1225" s="1067">
        <v>1</v>
      </c>
      <c r="B1225" s="1067">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c r="A1226" s="1067">
        <v>2</v>
      </c>
      <c r="B1226" s="1067">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c r="A1227" s="1067">
        <v>3</v>
      </c>
      <c r="B1227" s="1067">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c r="A1228" s="1067">
        <v>4</v>
      </c>
      <c r="B1228" s="1067">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c r="A1229" s="1067">
        <v>5</v>
      </c>
      <c r="B1229" s="1067">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c r="A1230" s="1067">
        <v>6</v>
      </c>
      <c r="B1230" s="1067">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c r="A1231" s="1067">
        <v>7</v>
      </c>
      <c r="B1231" s="1067">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c r="A1232" s="1067">
        <v>8</v>
      </c>
      <c r="B1232" s="1067">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c r="A1233" s="1067">
        <v>9</v>
      </c>
      <c r="B1233" s="1067">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c r="A1234" s="1067">
        <v>10</v>
      </c>
      <c r="B1234" s="1067">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c r="A1235" s="1067">
        <v>11</v>
      </c>
      <c r="B1235" s="1067">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c r="A1236" s="1067">
        <v>12</v>
      </c>
      <c r="B1236" s="1067">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c r="A1237" s="1067">
        <v>13</v>
      </c>
      <c r="B1237" s="1067">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c r="A1238" s="1067">
        <v>14</v>
      </c>
      <c r="B1238" s="1067">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c r="A1239" s="1067">
        <v>15</v>
      </c>
      <c r="B1239" s="1067">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c r="A1240" s="1067">
        <v>16</v>
      </c>
      <c r="B1240" s="1067">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c r="A1241" s="1067">
        <v>17</v>
      </c>
      <c r="B1241" s="1067">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c r="A1242" s="1067">
        <v>18</v>
      </c>
      <c r="B1242" s="1067">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c r="A1243" s="1067">
        <v>19</v>
      </c>
      <c r="B1243" s="1067">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c r="A1244" s="1067">
        <v>20</v>
      </c>
      <c r="B1244" s="1067">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c r="A1245" s="1067">
        <v>21</v>
      </c>
      <c r="B1245" s="1067">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c r="A1246" s="1067">
        <v>22</v>
      </c>
      <c r="B1246" s="1067">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c r="A1247" s="1067">
        <v>23</v>
      </c>
      <c r="B1247" s="1067">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c r="A1248" s="1067">
        <v>24</v>
      </c>
      <c r="B1248" s="1067">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c r="A1249" s="1067">
        <v>25</v>
      </c>
      <c r="B1249" s="1067">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c r="A1250" s="1067">
        <v>26</v>
      </c>
      <c r="B1250" s="1067">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c r="A1251" s="1067">
        <v>27</v>
      </c>
      <c r="B1251" s="1067">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c r="A1252" s="1067">
        <v>28</v>
      </c>
      <c r="B1252" s="1067">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c r="A1253" s="1067">
        <v>29</v>
      </c>
      <c r="B1253" s="1067">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c r="A1254" s="1067">
        <v>30</v>
      </c>
      <c r="B1254" s="1067">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503</v>
      </c>
      <c r="Z1257" s="394"/>
      <c r="AA1257" s="394"/>
      <c r="AB1257" s="394"/>
      <c r="AC1257" s="155" t="s">
        <v>485</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c r="A1258" s="1067">
        <v>1</v>
      </c>
      <c r="B1258" s="1067">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c r="A1259" s="1067">
        <v>2</v>
      </c>
      <c r="B1259" s="1067">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c r="A1260" s="1067">
        <v>3</v>
      </c>
      <c r="B1260" s="1067">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c r="A1261" s="1067">
        <v>4</v>
      </c>
      <c r="B1261" s="1067">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c r="A1262" s="1067">
        <v>5</v>
      </c>
      <c r="B1262" s="1067">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c r="A1263" s="1067">
        <v>6</v>
      </c>
      <c r="B1263" s="1067">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c r="A1264" s="1067">
        <v>7</v>
      </c>
      <c r="B1264" s="1067">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c r="A1265" s="1067">
        <v>8</v>
      </c>
      <c r="B1265" s="1067">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c r="A1266" s="1067">
        <v>9</v>
      </c>
      <c r="B1266" s="1067">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c r="A1267" s="1067">
        <v>10</v>
      </c>
      <c r="B1267" s="1067">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c r="A1268" s="1067">
        <v>11</v>
      </c>
      <c r="B1268" s="1067">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c r="A1269" s="1067">
        <v>12</v>
      </c>
      <c r="B1269" s="1067">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c r="A1270" s="1067">
        <v>13</v>
      </c>
      <c r="B1270" s="1067">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c r="A1271" s="1067">
        <v>14</v>
      </c>
      <c r="B1271" s="1067">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c r="A1272" s="1067">
        <v>15</v>
      </c>
      <c r="B1272" s="1067">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c r="A1273" s="1067">
        <v>16</v>
      </c>
      <c r="B1273" s="1067">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c r="A1274" s="1067">
        <v>17</v>
      </c>
      <c r="B1274" s="1067">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c r="A1275" s="1067">
        <v>18</v>
      </c>
      <c r="B1275" s="1067">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c r="A1276" s="1067">
        <v>19</v>
      </c>
      <c r="B1276" s="1067">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c r="A1277" s="1067">
        <v>20</v>
      </c>
      <c r="B1277" s="1067">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c r="A1278" s="1067">
        <v>21</v>
      </c>
      <c r="B1278" s="1067">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c r="A1279" s="1067">
        <v>22</v>
      </c>
      <c r="B1279" s="1067">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c r="A1280" s="1067">
        <v>23</v>
      </c>
      <c r="B1280" s="1067">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c r="A1281" s="1067">
        <v>24</v>
      </c>
      <c r="B1281" s="1067">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c r="A1282" s="1067">
        <v>25</v>
      </c>
      <c r="B1282" s="1067">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c r="A1283" s="1067">
        <v>26</v>
      </c>
      <c r="B1283" s="1067">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c r="A1284" s="1067">
        <v>27</v>
      </c>
      <c r="B1284" s="1067">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c r="A1285" s="1067">
        <v>28</v>
      </c>
      <c r="B1285" s="1067">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c r="A1286" s="1067">
        <v>29</v>
      </c>
      <c r="B1286" s="1067">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c r="A1287" s="1067">
        <v>30</v>
      </c>
      <c r="B1287" s="1067">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503</v>
      </c>
      <c r="Z1290" s="394"/>
      <c r="AA1290" s="394"/>
      <c r="AB1290" s="394"/>
      <c r="AC1290" s="155" t="s">
        <v>485</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c r="A1291" s="1067">
        <v>1</v>
      </c>
      <c r="B1291" s="1067">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c r="A1292" s="1067">
        <v>2</v>
      </c>
      <c r="B1292" s="1067">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c r="A1293" s="1067">
        <v>3</v>
      </c>
      <c r="B1293" s="1067">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c r="A1294" s="1067">
        <v>4</v>
      </c>
      <c r="B1294" s="1067">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c r="A1295" s="1067">
        <v>5</v>
      </c>
      <c r="B1295" s="1067">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c r="A1296" s="1067">
        <v>6</v>
      </c>
      <c r="B1296" s="1067">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c r="A1297" s="1067">
        <v>7</v>
      </c>
      <c r="B1297" s="1067">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c r="A1298" s="1067">
        <v>8</v>
      </c>
      <c r="B1298" s="1067">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c r="A1299" s="1067">
        <v>9</v>
      </c>
      <c r="B1299" s="1067">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c r="A1300" s="1067">
        <v>10</v>
      </c>
      <c r="B1300" s="1067">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c r="A1301" s="1067">
        <v>11</v>
      </c>
      <c r="B1301" s="1067">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c r="A1302" s="1067">
        <v>12</v>
      </c>
      <c r="B1302" s="1067">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c r="A1303" s="1067">
        <v>13</v>
      </c>
      <c r="B1303" s="1067">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c r="A1304" s="1067">
        <v>14</v>
      </c>
      <c r="B1304" s="1067">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c r="A1305" s="1067">
        <v>15</v>
      </c>
      <c r="B1305" s="1067">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c r="A1306" s="1067">
        <v>16</v>
      </c>
      <c r="B1306" s="1067">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c r="A1307" s="1067">
        <v>17</v>
      </c>
      <c r="B1307" s="1067">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c r="A1308" s="1067">
        <v>18</v>
      </c>
      <c r="B1308" s="1067">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c r="A1309" s="1067">
        <v>19</v>
      </c>
      <c r="B1309" s="1067">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c r="A1310" s="1067">
        <v>20</v>
      </c>
      <c r="B1310" s="1067">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c r="A1311" s="1067">
        <v>21</v>
      </c>
      <c r="B1311" s="1067">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c r="A1312" s="1067">
        <v>22</v>
      </c>
      <c r="B1312" s="1067">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c r="A1313" s="1067">
        <v>23</v>
      </c>
      <c r="B1313" s="1067">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c r="A1314" s="1067">
        <v>24</v>
      </c>
      <c r="B1314" s="1067">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c r="A1315" s="1067">
        <v>25</v>
      </c>
      <c r="B1315" s="1067">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c r="A1316" s="1067">
        <v>26</v>
      </c>
      <c r="B1316" s="1067">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c r="A1317" s="1067">
        <v>27</v>
      </c>
      <c r="B1317" s="1067">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c r="A1318" s="1067">
        <v>28</v>
      </c>
      <c r="B1318" s="1067">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c r="A1319" s="1067">
        <v>29</v>
      </c>
      <c r="B1319" s="1067">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c r="A1320" s="1067">
        <v>30</v>
      </c>
      <c r="B1320" s="1067">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市川　久光</cp:lastModifiedBy>
  <cp:lastPrinted>2017-09-06T13:08:08Z</cp:lastPrinted>
  <dcterms:created xsi:type="dcterms:W3CDTF">2012-03-13T00:50:25Z</dcterms:created>
  <dcterms:modified xsi:type="dcterms:W3CDTF">2017-09-06T13:09:58Z</dcterms:modified>
</cp:coreProperties>
</file>