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s>
  <definedNames>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<sst xmlns="http://schemas.openxmlformats.org/spreadsheetml/2006/main" count="2175" uniqueCount="546">
  <si>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</si>
  <si>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</si>
  <si>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</si>
  <si>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</si>
  <si>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</si>
  <si>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</si>
  <si>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</si>
  <si>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</si>
  <si>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</si>
  <si>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</si>
  <si>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</si>
  <si>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</si>
  <si>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</si>
  <si>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</si>
  <si>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</si>
  <si>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</si>
  <si>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</si>
  <si>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</si>
  <si>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</si>
  <si>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</si>
  <si>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</si>
  <si>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</si>
  <si>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</si>
  <si>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</si>
  <si>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</si>
  <si>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</si>
  <si>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</si>
  <si>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</si>
  <si>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</si>
  <si>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</si>
  <si>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</si>
  <si>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</si>
  <si>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</si>
  <si>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</si>
  <si>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</si>
  <si>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</si>
  <si>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</si>
  <si>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</si>
  <si>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</si>
  <si>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</si>
  <si>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</si>
  <si>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</si>
  <si>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</si>
  <si>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</si>
  <si>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</si>
  <si>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</si>
  <si>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</si>
  <si>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</si>
  <si>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</si>
  <si>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</si>
  <si>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</si>
  <si>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</si>
  <si>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</si>
  <si>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</si>
  <si>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</si>
  <si>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</si>
  <si>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</si>
  <si>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</si>
  <si>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</si>
  <si>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</si>
  <si>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</si>
  <si>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</si>
  <si>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</si>
  <si>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</si>
  <si>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</si>
  <si>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</si>
  <si>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</si>
  <si>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</si>
  <si>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</si>
  <si>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</si>
  <si>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</si>
  <si>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</si>
  <si>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</si>
  <si>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</si>
  <si>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</si>
  <si>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</si>
  <si>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</si>
  <si>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</si>
  <si>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</si>
  <si>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</si>
  <si>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</si>
  <si>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</si>
  <si>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</si>
  <si>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</si>
  <si>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</si>
  <si>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</si>
  <si>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</si>
  <si>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</si>
  <si>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</si>
  <si>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</si>
  <si>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</si>
  <si>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</si>
  <si>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</si>
  <si>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</si>
  <si>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</si>
  <si>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</si>
  <si>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</si>
  <si>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</si>
  <si>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</si>
  <si>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</si>
  <si>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</si>
  <si>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</si>
  <si>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</si>
  <si>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</si>
  <si>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</si>
  <si>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</si>
  <si>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</si>
  <si>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</si>
  <si>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</si>
  <si>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</si>
  <si>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</si>
  <si>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</si>
  <si>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</si>
  <si>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</si>
  <si>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</si>
  <si>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</si>
  <si>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</si>
  <si>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</si>
  <si>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</si>
  <si>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</si>
  <si>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</si>
  <si>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</si>
  <si>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</si>
  <si>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</si>
  <si>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</si>
  <si>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</si>
  <si>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</si>
  <si>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</si>
  <si>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</si>
  <si>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</si>
  <si>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</si>
  <si>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</si>
  <si>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</si>
  <si>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</si>
  <si>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</si>
  <si>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</si>
  <si>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</si>
  <si>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</si>
  <si>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</si>
  <si>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</si>
  <si>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</si>
  <si>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</si>
  <si>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</si>
  <si>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</si>
  <si>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</si>
  <si>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</si>
  <si>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</si>
  <si>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</si>
  <si>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</si>
  <si>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</si>
  <si>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</si>
  <si>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</si>
  <si>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</si>
  <si>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</si>
  <si>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</si>
  <si>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</si>
  <si>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</si>
  <si>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</si>
  <si>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</si>
  <si>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</si>
  <si>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</si>
  <si>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</si>
  <si>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</si>
  <si>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</si>
  <si>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</si>
  <si>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</si>
  <si>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</si>
  <si>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</si>
  <si>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</si>
  <si>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</si>
  <si>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</si>
  <si>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</si>
  <si>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</si>
  <si>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</si>
  <si>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</si>
  <si>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</si>
  <si>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</si>
  <si>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</si>
  <si>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</si>
  <si>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</si>
  <si>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</si>
  <si>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</si>
  <si>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</si>
  <si>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</si>
  <si>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</si>
  <si>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</si>
  <si>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</si>
  <si>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</si>
  <si>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</si>
  <si>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</si>
  <si>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</si>
  <si>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</si>
  <si>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</si>
  <si>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</si>
  <si>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</si>
  <si>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</si>
  <si>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</si>
  <si>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</si>
  <si>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</si>
  <si>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</si>
  <si>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</si>
  <si>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</si>
  <si>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</si>
  <si>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</si>
  <si>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</si>
  <si>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</si>
  <si>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</si>
  <si>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</si>
  <si>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</si>
  <si>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</si>
  <si>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</si>
  <si>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</si>
  <si>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</si>
  <si>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</si>
  <si>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</si>
  <si>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</si>
  <si>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</si>
  <si>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</si>
  <si>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</si>
  <si>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</si>
  <si>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</si>
  <si>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</si>
  <si>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</si>
  <si>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</si>
  <si>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</si>
  <si>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</si>
  <si>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</si>
  <si>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</si>
  <si>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</si>
  <si>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</si>
  <si>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</si>
  <si>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</si>
  <si>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</si>
  <si>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</si>
  <si>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</si>
  <si>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</si>
  <si>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</si>
  <si>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</si>
  <si>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</si>
  <si>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</si>
  <si>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</si>
  <si>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</si>
  <si>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</si>
  <si>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</si>
  <si>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</si>
  <si>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</si>
  <si>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</si>
  <si>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</si>
  <si>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</si>
  <si>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</si>
  <si>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</si>
  <si>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</si>
  <si>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</si>
  <si>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</si>
  <si>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</si>
  <si>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</si>
  <si>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</si>
  <si>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</si>
  <si>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</si>
  <si>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</si>
  <si>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</si>
  <si>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</si>
  <si>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</si>
  <si>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</si>
  <si>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</si>
  <si>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</si>
  <si>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</si>
  <si>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</si>
  <si>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</si>
  <si>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</si>
  <si>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</si>
  <si>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</si>
  <si>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</si>
  <si>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</si>
  <si>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</si>
  <si>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</si>
  <si>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</si>
  <si>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</si>
  <si>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</si>
  <si>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</si>
  <si>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</si>
  <si>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</si>
  <si>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</si>
  <si>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</si>
  <si>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</si>
  <si>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</si>
  <si>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</si>
  <si>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</si>
  <si>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</si>
  <si>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</si>
  <si>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</si>
  <si>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</si>
  <si>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</si>
  <si>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</si>
  <si>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</si>
  <si>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</si>
  <si>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</si>
  <si>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</si>
  <si>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</si>
  <si>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</si>
  <si>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</si>
  <si>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</si>
  <si>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</si>
  <si>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</si>
  <si>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</si>
  <si>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</si>
  <si>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</si>
  <si>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</si>
  <si>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</si>
  <si>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</si>
  <si>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</si>
  <si>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</si>
  <si>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</si>
  <si>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</si>
  <si>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</si>
  <si>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</si>
  <si>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</si>
  <si>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</si>
  <si>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</si>
  <si>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</si>
  <si>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</si>
  <si>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</si>
  <si>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</si>
  <si>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</si>
  <si>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</si>
  <si>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</si>
  <si>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</si>
  <si>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</si>
  <si>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</si>
  <si>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</si>
  <si>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</si>
  <si>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</si>
  <si>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</si>
  <si>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</si>
  <si>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</si>
  <si>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</si>
  <si>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</si>
  <si>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</si>
  <si>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</si>
  <si>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</si>
  <si>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</si>
  <si>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</si>
  <si>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</si>
  <si>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</si>
  <si>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</si>
  <si>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</si>
  <si>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</si>
  <si>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</si>
  <si>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</si>
  <si>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</si>
  <si>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</si>
  <si>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</si>
  <si>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</si>
  <si>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</si>
  <si>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</si>
  <si>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</si>
  <si>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</si>
  <si>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</si>
  <si>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</si>
  <si>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</si>
  <si>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</si>
  <si>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</si>
  <si>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</si>
  <si>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</si>
  <si>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</si>
  <si>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</si>
  <si>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</si>
  <si>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</si>
  <si>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</si>
  <si>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</si>
  <si>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</si>
  <si>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</si>
  <si>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</si>
  <si>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</si>
  <si>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</si>
  <si>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</si>
  <si>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</si>
  <si>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</si>
  <si>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</si>
  <si>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</si>
  <si>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</si>
  <si>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</si>
  <si>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</si>
  <si>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</si>
  <si>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</si>
  <si>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</si>
  <si>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</si>
  <si>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</si>
  <si>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</si>
  <si>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</si>
  <si>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</si>
  <si>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</si>
  <si>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</si>
  <si>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</si>
  <si>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</si>
  <si>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</si>
  <si>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</si>
  <si>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</si>
  <si>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</si>
  <si>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</si>
  <si>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</si>
  <si>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</si>
  <si>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</si>
  <si>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</si>
  <si>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</si>
  <si>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</si>
  <si>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</si>
  <si>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</si>
  <si>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</si>
  <si>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</si>
  <si>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</si>
  <si>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</si>
  <si>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</si>
  <si>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</si>
  <si>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</si>
  <si>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</si>
  <si>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</si>
  <si>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</si>
  <si>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</si>
  <si>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</si>
  <si>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</si>
  <si>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</si>
  <si>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</si>
  <si>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</si>
  <si>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</si>
  <si>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</si>
  <si>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</si>
  <si>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</si>
  <si>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</si>
  <si>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</si>
  <si>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</si>
  <si>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</si>
  <si>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</si>
  <si>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</si>
  <si>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</si>
  <si>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</si>
  <si>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</si>
  <si>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</si>
  <si>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厚生労働省</t>
  </si>
  <si>
    <t>マザーズハローワーク事業推進費</t>
    <rPh sb="10" eb="12">
      <t>ジギョウ</t>
    </rPh>
    <rPh sb="12" eb="14">
      <t>スイシン</t>
    </rPh>
    <rPh sb="14" eb="15">
      <t>ヒ</t>
    </rPh>
    <phoneticPr fontId="5"/>
  </si>
  <si>
    <t>職業安定局</t>
  </si>
  <si>
    <t>首席職業指導官室</t>
  </si>
  <si>
    <t>首席職業指導官
畑　俊一</t>
    <rPh sb="8" eb="9">
      <t>ハタ</t>
    </rPh>
    <rPh sb="10" eb="11">
      <t>トシ</t>
    </rPh>
    <rPh sb="11" eb="12">
      <t>イチ</t>
    </rPh>
    <phoneticPr fontId="5"/>
  </si>
  <si>
    <t>○</t>
  </si>
  <si>
    <t>雇用保険法第62条第１項第５号</t>
  </si>
  <si>
    <t>-</t>
  </si>
  <si>
    <t>-</t>
    <phoneticPr fontId="5"/>
  </si>
  <si>
    <t>担当者制による就職支援を受けた重点支援対象者の就職率</t>
  </si>
  <si>
    <t>％</t>
  </si>
  <si>
    <t>子育てと仕事の両立がしやすい求人を確保した求人数</t>
    <rPh sb="0" eb="2">
      <t>コソダ</t>
    </rPh>
    <rPh sb="4" eb="6">
      <t>シゴト</t>
    </rPh>
    <rPh sb="7" eb="9">
      <t>リョウリツ</t>
    </rPh>
    <rPh sb="14" eb="16">
      <t>キュウジン</t>
    </rPh>
    <rPh sb="17" eb="19">
      <t>カクホ</t>
    </rPh>
    <rPh sb="21" eb="24">
      <t>キュウジンスウ</t>
    </rPh>
    <phoneticPr fontId="5"/>
  </si>
  <si>
    <t>人</t>
    <rPh sb="0" eb="1">
      <t>ヒト</t>
    </rPh>
    <phoneticPr fontId="5"/>
  </si>
  <si>
    <t>-</t>
    <phoneticPr fontId="5"/>
  </si>
  <si>
    <t>担当者制による就職支援を受けた重点支援対象者数</t>
    <rPh sb="0" eb="3">
      <t>タントウシャ</t>
    </rPh>
    <rPh sb="3" eb="4">
      <t>セイ</t>
    </rPh>
    <rPh sb="7" eb="9">
      <t>シュウショク</t>
    </rPh>
    <rPh sb="9" eb="11">
      <t>シエン</t>
    </rPh>
    <rPh sb="12" eb="13">
      <t>ウ</t>
    </rPh>
    <rPh sb="15" eb="17">
      <t>ジュウテン</t>
    </rPh>
    <rPh sb="17" eb="19">
      <t>シエン</t>
    </rPh>
    <rPh sb="19" eb="22">
      <t>タイショウシャ</t>
    </rPh>
    <rPh sb="22" eb="23">
      <t>スウ</t>
    </rPh>
    <phoneticPr fontId="5"/>
  </si>
  <si>
    <t>円</t>
    <rPh sb="0" eb="1">
      <t>エン</t>
    </rPh>
    <phoneticPr fontId="5"/>
  </si>
  <si>
    <t>-</t>
    <phoneticPr fontId="5"/>
  </si>
  <si>
    <t>2,129/62,720</t>
    <phoneticPr fontId="5"/>
  </si>
  <si>
    <t>2,406/71,560</t>
    <phoneticPr fontId="5"/>
  </si>
  <si>
    <t>人口減少社会に対応しつつ、活力ある社会を維持していくためにも、女性労働力の活用は重要である。</t>
    <rPh sb="0" eb="2">
      <t>ジンコウ</t>
    </rPh>
    <rPh sb="2" eb="4">
      <t>ゲンショウ</t>
    </rPh>
    <rPh sb="4" eb="6">
      <t>シャカイ</t>
    </rPh>
    <rPh sb="7" eb="9">
      <t>タイオウ</t>
    </rPh>
    <rPh sb="13" eb="15">
      <t>カツリョク</t>
    </rPh>
    <rPh sb="17" eb="19">
      <t>シャカイ</t>
    </rPh>
    <rPh sb="20" eb="22">
      <t>イジ</t>
    </rPh>
    <rPh sb="31" eb="33">
      <t>ジョセイ</t>
    </rPh>
    <rPh sb="33" eb="36">
      <t>ロウドウリョク</t>
    </rPh>
    <rPh sb="37" eb="39">
      <t>カツヨウ</t>
    </rPh>
    <rPh sb="40" eb="42">
      <t>ジュウヨウ</t>
    </rPh>
    <phoneticPr fontId="5"/>
  </si>
  <si>
    <t>職業紹介や雇用保険事業は、ハローワークの全国ネットワークを有し、雇用のセイフティネットを担う国が実施すべき事業である。</t>
    <rPh sb="0" eb="2">
      <t>ショクギョウ</t>
    </rPh>
    <rPh sb="2" eb="4">
      <t>ショウカイ</t>
    </rPh>
    <rPh sb="5" eb="7">
      <t>コヨウ</t>
    </rPh>
    <rPh sb="7" eb="9">
      <t>ホケン</t>
    </rPh>
    <rPh sb="9" eb="11">
      <t>ジギョウ</t>
    </rPh>
    <rPh sb="20" eb="22">
      <t>ゼンコク</t>
    </rPh>
    <rPh sb="29" eb="30">
      <t>ユウ</t>
    </rPh>
    <rPh sb="32" eb="34">
      <t>コヨウ</t>
    </rPh>
    <rPh sb="44" eb="45">
      <t>ニナ</t>
    </rPh>
    <rPh sb="46" eb="47">
      <t>クニ</t>
    </rPh>
    <rPh sb="48" eb="50">
      <t>ジッシ</t>
    </rPh>
    <rPh sb="53" eb="55">
      <t>ジギョウ</t>
    </rPh>
    <phoneticPr fontId="5"/>
  </si>
  <si>
    <t>成果実績は雇用保険二事業における指標となっており、明確な政策目的（成果目標）の達成手段として優先度の高い事業と位置づけられる。</t>
    <rPh sb="0" eb="2">
      <t>セイカ</t>
    </rPh>
    <rPh sb="2" eb="4">
      <t>ジッセキ</t>
    </rPh>
    <rPh sb="5" eb="7">
      <t>コヨウ</t>
    </rPh>
    <rPh sb="7" eb="10">
      <t>ホケンニ</t>
    </rPh>
    <rPh sb="10" eb="12">
      <t>ジギョウ</t>
    </rPh>
    <rPh sb="16" eb="18">
      <t>シヒョウ</t>
    </rPh>
    <rPh sb="46" eb="49">
      <t>ユウセンド</t>
    </rPh>
    <rPh sb="50" eb="51">
      <t>タカ</t>
    </rPh>
    <rPh sb="52" eb="54">
      <t>ジギョウ</t>
    </rPh>
    <rPh sb="55" eb="57">
      <t>イチ</t>
    </rPh>
    <phoneticPr fontId="5"/>
  </si>
  <si>
    <t>‐</t>
  </si>
  <si>
    <t>目標値を上回る実績を上げている。</t>
    <rPh sb="0" eb="2">
      <t>モクヒョウ</t>
    </rPh>
    <rPh sb="2" eb="3">
      <t>チ</t>
    </rPh>
    <rPh sb="4" eb="6">
      <t>ウワマワ</t>
    </rPh>
    <rPh sb="7" eb="9">
      <t>ジッセキ</t>
    </rPh>
    <rPh sb="10" eb="11">
      <t>ア</t>
    </rPh>
    <phoneticPr fontId="5"/>
  </si>
  <si>
    <t>当初の見込みを上回る実績を上げている。</t>
    <rPh sb="0" eb="2">
      <t>トウショ</t>
    </rPh>
    <rPh sb="3" eb="5">
      <t>ミコ</t>
    </rPh>
    <rPh sb="7" eb="9">
      <t>ウワマワ</t>
    </rPh>
    <rPh sb="10" eb="12">
      <t>ジッセキ</t>
    </rPh>
    <rPh sb="13" eb="14">
      <t>ア</t>
    </rPh>
    <phoneticPr fontId="5"/>
  </si>
  <si>
    <t>マザーズハローワーク及びコーナーを全国に整備し、就職支援のために十分に活用している。</t>
    <rPh sb="10" eb="11">
      <t>オヨ</t>
    </rPh>
    <rPh sb="17" eb="19">
      <t>ゼンコク</t>
    </rPh>
    <rPh sb="20" eb="22">
      <t>セイビ</t>
    </rPh>
    <rPh sb="24" eb="26">
      <t>シュウショク</t>
    </rPh>
    <rPh sb="26" eb="28">
      <t>シエン</t>
    </rPh>
    <rPh sb="32" eb="34">
      <t>ジュウブン</t>
    </rPh>
    <rPh sb="35" eb="37">
      <t>カツヨウ</t>
    </rPh>
    <phoneticPr fontId="5"/>
  </si>
  <si>
    <t>成果実績、活動実績とも当初の見込みや目標を達成しているところであり、上記点検結果にも問題はないと考えているため、引き続き適正に事業を実施する。</t>
    <rPh sb="0" eb="2">
      <t>セイカ</t>
    </rPh>
    <rPh sb="2" eb="4">
      <t>ジッセキ</t>
    </rPh>
    <rPh sb="5" eb="7">
      <t>カツドウ</t>
    </rPh>
    <rPh sb="7" eb="9">
      <t>ジッセキ</t>
    </rPh>
    <rPh sb="11" eb="13">
      <t>トウショ</t>
    </rPh>
    <rPh sb="14" eb="16">
      <t>ミコ</t>
    </rPh>
    <rPh sb="18" eb="20">
      <t>モクヒョウ</t>
    </rPh>
    <rPh sb="21" eb="23">
      <t>タッセイ</t>
    </rPh>
    <rPh sb="34" eb="36">
      <t>ジョウキ</t>
    </rPh>
    <rPh sb="36" eb="38">
      <t>テンケン</t>
    </rPh>
    <rPh sb="38" eb="40">
      <t>ケッカ</t>
    </rPh>
    <rPh sb="42" eb="44">
      <t>モンダイ</t>
    </rPh>
    <rPh sb="48" eb="49">
      <t>カンガ</t>
    </rPh>
    <rPh sb="56" eb="57">
      <t>ヒ</t>
    </rPh>
    <rPh sb="58" eb="59">
      <t>ツヅ</t>
    </rPh>
    <rPh sb="60" eb="62">
      <t>テキセイ</t>
    </rPh>
    <rPh sb="63" eb="65">
      <t>ジギョウ</t>
    </rPh>
    <rPh sb="66" eb="68">
      <t>ジッシ</t>
    </rPh>
    <phoneticPr fontId="5"/>
  </si>
  <si>
    <t>「日本再興戦略」改訂2015（平成27年6月30日閣議決定）、
「女性活躍推進のための重点方針2015」（平成27年6月26日すべての女性が輝く社会づくり本部決定）</t>
    <rPh sb="8" eb="10">
      <t>カイテイ</t>
    </rPh>
    <rPh sb="33" eb="35">
      <t>ジョセイ</t>
    </rPh>
    <rPh sb="35" eb="37">
      <t>カツヤク</t>
    </rPh>
    <rPh sb="37" eb="39">
      <t>スイシン</t>
    </rPh>
    <rPh sb="43" eb="45">
      <t>ジュウテン</t>
    </rPh>
    <rPh sb="45" eb="47">
      <t>ホウシン</t>
    </rPh>
    <rPh sb="53" eb="55">
      <t>ヘイセイ</t>
    </rPh>
    <rPh sb="57" eb="58">
      <t>ネン</t>
    </rPh>
    <rPh sb="59" eb="60">
      <t>ガツ</t>
    </rPh>
    <rPh sb="62" eb="63">
      <t>ニチ</t>
    </rPh>
    <rPh sb="67" eb="69">
      <t>ジョセイ</t>
    </rPh>
    <rPh sb="70" eb="71">
      <t>カガヤ</t>
    </rPh>
    <rPh sb="72" eb="74">
      <t>シャカイ</t>
    </rPh>
    <rPh sb="77" eb="79">
      <t>ホンブ</t>
    </rPh>
    <rPh sb="79" eb="81">
      <t>ケッテイ</t>
    </rPh>
    <phoneticPr fontId="5"/>
  </si>
  <si>
    <t>本格的な人口減少時代に対応し、活力ある社会を維持するために、女性労働力の活用、特に出産・子育て等で離職した者への再就職支援が喫緊の課題となっている一方、「就業構造基本調査」（平成24年）では、就業を希望しながら求職活動を行っていない12歳未満の子どもを持つ女性が約137万人いると推計されており、そのような子育て女性等の再就職を促進する。</t>
    <phoneticPr fontId="5"/>
  </si>
  <si>
    <t>子育て女性等に対する総合的かつ一貫した再就職支援を実施するため、平成18年度よりマザーズハローワークを、平成19年度よりマザーズハローワークが設置されていない地域のうち多数の利用者が見込まれるハローワークにマザーズコーナーを設置し、全国189箇所（設置予定含む）の支援拠点において、子ども連れでも来所しやすい環境を整備するとともに、担当者制によるきめ細かな職業相談やそのニーズを踏まえた求人の確保、地方公共団体等との連携による保育所情報の提供等を行っている。</t>
    <phoneticPr fontId="5"/>
  </si>
  <si>
    <t>-</t>
    <phoneticPr fontId="5"/>
  </si>
  <si>
    <t>-</t>
    <phoneticPr fontId="5"/>
  </si>
  <si>
    <t>-</t>
    <phoneticPr fontId="5"/>
  </si>
  <si>
    <t>-</t>
    <phoneticPr fontId="5"/>
  </si>
  <si>
    <t>-</t>
    <phoneticPr fontId="5"/>
  </si>
  <si>
    <t>単位当たりコスト＝X/Y
X：「執行額」
Y ：「担当者制による就職支援を受けた重点支援対象者数」　　　　　　　　　　　　　　</t>
    <rPh sb="0" eb="2">
      <t>タンイ</t>
    </rPh>
    <rPh sb="2" eb="3">
      <t>ア</t>
    </rPh>
    <rPh sb="25" eb="27">
      <t>タントウ</t>
    </rPh>
    <rPh sb="27" eb="28">
      <t>シャ</t>
    </rPh>
    <rPh sb="28" eb="29">
      <t>セイ</t>
    </rPh>
    <rPh sb="32" eb="34">
      <t>シュウショク</t>
    </rPh>
    <rPh sb="34" eb="36">
      <t>シエン</t>
    </rPh>
    <rPh sb="37" eb="38">
      <t>ウ</t>
    </rPh>
    <rPh sb="40" eb="42">
      <t>ジュウテン</t>
    </rPh>
    <rPh sb="42" eb="44">
      <t>シエン</t>
    </rPh>
    <rPh sb="44" eb="47">
      <t>タイショウシャ</t>
    </rPh>
    <rPh sb="47" eb="48">
      <t>カズ</t>
    </rPh>
    <phoneticPr fontId="5"/>
  </si>
  <si>
    <t>単位当たりコスト＝X/Y
X：「執行額」
Y ：「子育てと仕事の両立がしやすい求人を確保した求人数」　　　　　　　　　　　　　　</t>
    <rPh sb="0" eb="2">
      <t>タンイ</t>
    </rPh>
    <rPh sb="2" eb="3">
      <t>ア</t>
    </rPh>
    <rPh sb="25" eb="27">
      <t>コソダ</t>
    </rPh>
    <rPh sb="29" eb="31">
      <t>シゴト</t>
    </rPh>
    <rPh sb="32" eb="34">
      <t>リョウリツ</t>
    </rPh>
    <rPh sb="39" eb="41">
      <t>キュウジン</t>
    </rPh>
    <rPh sb="42" eb="44">
      <t>カクホ</t>
    </rPh>
    <rPh sb="46" eb="48">
      <t>キュウジン</t>
    </rPh>
    <rPh sb="48" eb="49">
      <t>スウ</t>
    </rPh>
    <phoneticPr fontId="5"/>
  </si>
  <si>
    <t>　X/Y</t>
  </si>
  <si>
    <t>-</t>
    <phoneticPr fontId="5"/>
  </si>
  <si>
    <t>-</t>
    <phoneticPr fontId="5"/>
  </si>
  <si>
    <t>-</t>
    <phoneticPr fontId="5"/>
  </si>
  <si>
    <t>-</t>
    <phoneticPr fontId="5"/>
  </si>
  <si>
    <t>-</t>
    <phoneticPr fontId="5"/>
  </si>
  <si>
    <t>-</t>
    <phoneticPr fontId="5"/>
  </si>
  <si>
    <t>予算の大半は、就職支援ナビゲーター等に対する諸謝金であり、事業実施に不可欠なものである。</t>
    <rPh sb="0" eb="2">
      <t>ヨサン</t>
    </rPh>
    <rPh sb="3" eb="5">
      <t>タイハン</t>
    </rPh>
    <rPh sb="7" eb="9">
      <t>シュウショク</t>
    </rPh>
    <rPh sb="9" eb="11">
      <t>シエン</t>
    </rPh>
    <rPh sb="17" eb="18">
      <t>トウ</t>
    </rPh>
    <rPh sb="19" eb="20">
      <t>タイ</t>
    </rPh>
    <rPh sb="22" eb="23">
      <t>ショ</t>
    </rPh>
    <rPh sb="23" eb="25">
      <t>シャキン</t>
    </rPh>
    <rPh sb="29" eb="31">
      <t>ジギョウ</t>
    </rPh>
    <rPh sb="31" eb="33">
      <t>ジッシ</t>
    </rPh>
    <rPh sb="34" eb="37">
      <t>フカケツ</t>
    </rPh>
    <phoneticPr fontId="5"/>
  </si>
  <si>
    <t>公共職業安定所の求職者の就職率（常用）</t>
    <phoneticPr fontId="5"/>
  </si>
  <si>
    <t>%</t>
  </si>
  <si>
    <t>%</t>
    <phoneticPr fontId="5"/>
  </si>
  <si>
    <t>%</t>
    <phoneticPr fontId="5"/>
  </si>
  <si>
    <t>-</t>
    <phoneticPr fontId="5"/>
  </si>
  <si>
    <t>公共職業安定所の求人の充足率（常用）</t>
    <phoneticPr fontId="5"/>
  </si>
  <si>
    <t>-</t>
    <phoneticPr fontId="5"/>
  </si>
  <si>
    <t>諸謝金</t>
    <rPh sb="0" eb="3">
      <t>ショシャキン</t>
    </rPh>
    <phoneticPr fontId="5"/>
  </si>
  <si>
    <t>職業相談員等の謝金</t>
  </si>
  <si>
    <t>職員の事業所訪問等に係る旅費</t>
  </si>
  <si>
    <t>職業相談員等の事業所訪問等に係る旅費</t>
  </si>
  <si>
    <t>マザーズハローワーク等の運営に係る経費</t>
  </si>
  <si>
    <t>マザーズハローワーク等の土地建物借料</t>
  </si>
  <si>
    <t>職員旅費</t>
    <rPh sb="0" eb="2">
      <t>ショクイン</t>
    </rPh>
    <rPh sb="2" eb="4">
      <t>リョヒ</t>
    </rPh>
    <phoneticPr fontId="25"/>
  </si>
  <si>
    <t>委員等旅費</t>
    <rPh sb="0" eb="2">
      <t>イイン</t>
    </rPh>
    <rPh sb="2" eb="3">
      <t>トウ</t>
    </rPh>
    <rPh sb="3" eb="5">
      <t>リョヒ</t>
    </rPh>
    <phoneticPr fontId="25"/>
  </si>
  <si>
    <t>庁費</t>
    <rPh sb="0" eb="2">
      <t>チョウヒ</t>
    </rPh>
    <phoneticPr fontId="25"/>
  </si>
  <si>
    <t>土地建物借料</t>
    <rPh sb="0" eb="2">
      <t>トチ</t>
    </rPh>
    <rPh sb="2" eb="4">
      <t>タテモノ</t>
    </rPh>
    <rPh sb="4" eb="6">
      <t>シャクリョウ</t>
    </rPh>
    <phoneticPr fontId="25"/>
  </si>
  <si>
    <t>3,029/73,600</t>
    <phoneticPr fontId="5"/>
  </si>
  <si>
    <t>本事業を実施することにより、公共職業安定所の就職・充足促進が図られ、施策目標の達成に直結する。</t>
    <phoneticPr fontId="5"/>
  </si>
  <si>
    <t>2,467/73,918</t>
    <phoneticPr fontId="5"/>
  </si>
  <si>
    <t>2,467/66,184</t>
    <phoneticPr fontId="5"/>
  </si>
  <si>
    <t>平成28年度の担当者制による就職支援を受けた重点支援対象者の就職率を88.5％以上にする</t>
    <rPh sb="0" eb="2">
      <t>ヘイセイ</t>
    </rPh>
    <rPh sb="4" eb="6">
      <t>ネンド</t>
    </rPh>
    <phoneticPr fontId="5"/>
  </si>
  <si>
    <t>平成28年度の子育てと仕事の両立がしやすい求人を確保した求人数を66,000人以上にする</t>
    <rPh sb="0" eb="2">
      <t>ヘイセイ</t>
    </rPh>
    <rPh sb="4" eb="6">
      <t>ネンド</t>
    </rPh>
    <rPh sb="7" eb="9">
      <t>コソダ</t>
    </rPh>
    <rPh sb="11" eb="13">
      <t>シゴト</t>
    </rPh>
    <rPh sb="14" eb="16">
      <t>リョウリツ</t>
    </rPh>
    <rPh sb="21" eb="23">
      <t>キュウジン</t>
    </rPh>
    <rPh sb="24" eb="26">
      <t>カクホ</t>
    </rPh>
    <rPh sb="28" eb="31">
      <t>キュウジンスウ</t>
    </rPh>
    <rPh sb="38" eb="39">
      <t>ニン</t>
    </rPh>
    <rPh sb="39" eb="41">
      <t>イジョウ</t>
    </rPh>
    <phoneticPr fontId="5"/>
  </si>
  <si>
    <t>雇用失業情勢の見通しや前年度実績をもとに、担当者制による就職支援を受けた重点支援対象者の就職率目標を設定するとともに、効率的な事業執行に努めており、妥当なコスト水準と考えている。</t>
    <phoneticPr fontId="5"/>
  </si>
  <si>
    <t>3,029/66,000</t>
    <phoneticPr fontId="5"/>
  </si>
  <si>
    <t>平成25年度、平成26年度に引き続き、平成27年度においても支援対象者が当初の見込みを上回るとともに、就職率も目標を達成している。</t>
    <rPh sb="0" eb="2">
      <t>ヘイセイ</t>
    </rPh>
    <rPh sb="4" eb="6">
      <t>ネンド</t>
    </rPh>
    <rPh sb="14" eb="15">
      <t>ヒ</t>
    </rPh>
    <rPh sb="16" eb="17">
      <t>ツヅ</t>
    </rPh>
    <rPh sb="19" eb="21">
      <t>ヘイセイ</t>
    </rPh>
    <rPh sb="23" eb="25">
      <t>ネンド</t>
    </rPh>
    <rPh sb="30" eb="32">
      <t>シエン</t>
    </rPh>
    <rPh sb="32" eb="35">
      <t>タイショウシャ</t>
    </rPh>
    <rPh sb="36" eb="38">
      <t>トウショ</t>
    </rPh>
    <rPh sb="39" eb="41">
      <t>ミコ</t>
    </rPh>
    <rPh sb="43" eb="45">
      <t>ウワマワ</t>
    </rPh>
    <rPh sb="51" eb="54">
      <t>シュウショクリツ</t>
    </rPh>
    <rPh sb="55" eb="57">
      <t>モクヒョウ</t>
    </rPh>
    <rPh sb="58" eb="60">
      <t>タッセイ</t>
    </rPh>
    <phoneticPr fontId="5"/>
  </si>
  <si>
    <t>-</t>
    <phoneticPr fontId="5"/>
  </si>
  <si>
    <t>-</t>
    <phoneticPr fontId="5"/>
  </si>
  <si>
    <t>-</t>
    <phoneticPr fontId="5"/>
  </si>
  <si>
    <t>-</t>
    <phoneticPr fontId="5"/>
  </si>
  <si>
    <t>-</t>
    <phoneticPr fontId="5"/>
  </si>
  <si>
    <t>公共職業安定機関等における需給調整機能の強化及び労働者派遣事業等の適正な運営を確保すること</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</si>
  <si>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</si>
  <si>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</si>
  <si>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</si>
  <si>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</si>
  <si>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土地建物借料</t>
    <rPh sb="0" eb="2">
      <t>トチ</t>
    </rPh>
    <rPh sb="2" eb="4">
      <t>タテモノ</t>
    </rPh>
    <rPh sb="4" eb="6">
      <t>シャクリョウ</t>
    </rPh>
    <phoneticPr fontId="5"/>
  </si>
  <si>
    <t>労働力需給のミスマッチの解消を図るために需給調整機能を強化すること</t>
    <phoneticPr fontId="5"/>
  </si>
  <si>
    <t>ＩＣカード、公用車の活用により、旅費が当初の見込みを下回ったり、庁費等について効率的な執行に努めた結果、不用が生じたものである。</t>
    <phoneticPr fontId="5"/>
  </si>
  <si>
    <t>会議や面接会等の効率的な実施に努めている。</t>
    <phoneticPr fontId="5"/>
  </si>
  <si>
    <t>執行率のさらなる向上をしていただきたい。また、資金の流れAの金額の明細を記載すること。（井出 健二郎）</t>
    <phoneticPr fontId="5"/>
  </si>
  <si>
    <t>引き続き、必要な予算額を確保し、適正な執行に努めるとともに、「資金の流れ」の金額を明細に記載すること。</t>
    <rPh sb="0" eb="1">
      <t>ヒ</t>
    </rPh>
    <rPh sb="2" eb="3">
      <t>ツヅ</t>
    </rPh>
    <rPh sb="5" eb="7">
      <t>ヒツヨウ</t>
    </rPh>
    <rPh sb="8" eb="11">
      <t>ヨサンガク</t>
    </rPh>
    <rPh sb="12" eb="14">
      <t>カクホ</t>
    </rPh>
    <rPh sb="16" eb="18">
      <t>テキセイ</t>
    </rPh>
    <rPh sb="19" eb="21">
      <t>シッコウ</t>
    </rPh>
    <rPh sb="22" eb="23">
      <t>ツト</t>
    </rPh>
    <rPh sb="31" eb="33">
      <t>シキン</t>
    </rPh>
    <rPh sb="34" eb="35">
      <t>ナガ</t>
    </rPh>
    <rPh sb="38" eb="40">
      <t>キンガク</t>
    </rPh>
    <rPh sb="41" eb="43">
      <t>メイサイ</t>
    </rPh>
    <rPh sb="44" eb="46">
      <t>キサイ</t>
    </rPh>
    <phoneticPr fontId="5"/>
  </si>
  <si>
    <t>マザーズコーナーの箇所数拡大、ひとり親専門の相談員の拡充等</t>
    <rPh sb="9" eb="11">
      <t>カショ</t>
    </rPh>
    <rPh sb="11" eb="12">
      <t>スウ</t>
    </rPh>
    <rPh sb="12" eb="14">
      <t>カクダイ</t>
    </rPh>
    <rPh sb="18" eb="19">
      <t>オヤ</t>
    </rPh>
    <rPh sb="19" eb="21">
      <t>センモン</t>
    </rPh>
    <rPh sb="22" eb="25">
      <t>ソウダンイン</t>
    </rPh>
    <rPh sb="26" eb="28">
      <t>カクジュウ</t>
    </rPh>
    <rPh sb="28" eb="29">
      <t>トウ</t>
    </rPh>
    <phoneticPr fontId="5"/>
  </si>
  <si>
    <t>東京労働局</t>
    <rPh sb="0" eb="2">
      <t>トウキョウ</t>
    </rPh>
    <rPh sb="2" eb="4">
      <t>ロウドウ</t>
    </rPh>
    <rPh sb="4" eb="5">
      <t>キョク</t>
    </rPh>
    <phoneticPr fontId="5"/>
  </si>
  <si>
    <t>福岡労働局</t>
    <rPh sb="0" eb="2">
      <t>フクオカ</t>
    </rPh>
    <rPh sb="2" eb="4">
      <t>ロウドウ</t>
    </rPh>
    <rPh sb="4" eb="5">
      <t>キョク</t>
    </rPh>
    <phoneticPr fontId="5"/>
  </si>
  <si>
    <t>大阪労働局</t>
    <rPh sb="0" eb="2">
      <t>オオサカ</t>
    </rPh>
    <rPh sb="2" eb="4">
      <t>ロウドウ</t>
    </rPh>
    <rPh sb="4" eb="5">
      <t>キョク</t>
    </rPh>
    <phoneticPr fontId="5"/>
  </si>
  <si>
    <t>兵庫労働局</t>
    <rPh sb="0" eb="2">
      <t>ヒョウゴ</t>
    </rPh>
    <rPh sb="2" eb="4">
      <t>ロウドウ</t>
    </rPh>
    <rPh sb="4" eb="5">
      <t>キョク</t>
    </rPh>
    <phoneticPr fontId="5"/>
  </si>
  <si>
    <t>神奈川労働局</t>
    <rPh sb="0" eb="3">
      <t>カナガワ</t>
    </rPh>
    <rPh sb="3" eb="5">
      <t>ロウドウ</t>
    </rPh>
    <rPh sb="5" eb="6">
      <t>キョク</t>
    </rPh>
    <phoneticPr fontId="5"/>
  </si>
  <si>
    <t>北海道労働局</t>
    <rPh sb="0" eb="3">
      <t>ホッカイドウ</t>
    </rPh>
    <rPh sb="3" eb="6">
      <t>ロウドウキョク</t>
    </rPh>
    <phoneticPr fontId="5"/>
  </si>
  <si>
    <t>愛知労働局</t>
    <rPh sb="0" eb="2">
      <t>アイチ</t>
    </rPh>
    <rPh sb="2" eb="4">
      <t>ロウドウ</t>
    </rPh>
    <rPh sb="4" eb="5">
      <t>キョク</t>
    </rPh>
    <phoneticPr fontId="5"/>
  </si>
  <si>
    <t>千葉労働局</t>
    <rPh sb="0" eb="2">
      <t>チバ</t>
    </rPh>
    <rPh sb="2" eb="4">
      <t>ロウドウ</t>
    </rPh>
    <rPh sb="4" eb="5">
      <t>キョク</t>
    </rPh>
    <phoneticPr fontId="5"/>
  </si>
  <si>
    <t>埼玉労働局</t>
    <rPh sb="0" eb="2">
      <t>サイタマ</t>
    </rPh>
    <rPh sb="2" eb="4">
      <t>ロウドウ</t>
    </rPh>
    <rPh sb="4" eb="5">
      <t>キョク</t>
    </rPh>
    <phoneticPr fontId="5"/>
  </si>
  <si>
    <t>京都労働局</t>
    <rPh sb="0" eb="2">
      <t>キョウト</t>
    </rPh>
    <rPh sb="2" eb="4">
      <t>ロウドウ</t>
    </rPh>
    <rPh sb="4" eb="5">
      <t>キョク</t>
    </rPh>
    <phoneticPr fontId="5"/>
  </si>
  <si>
    <t>-</t>
    <phoneticPr fontId="5"/>
  </si>
  <si>
    <t>-</t>
    <phoneticPr fontId="5"/>
  </si>
  <si>
    <t>-</t>
    <phoneticPr fontId="5"/>
  </si>
  <si>
    <t>-</t>
    <phoneticPr fontId="5"/>
  </si>
  <si>
    <t>マザーズハローワーク等における職業相談・職業紹介等</t>
    <rPh sb="10" eb="11">
      <t>トウ</t>
    </rPh>
    <rPh sb="15" eb="17">
      <t>ショクギョウ</t>
    </rPh>
    <rPh sb="17" eb="19">
      <t>ソウダン</t>
    </rPh>
    <rPh sb="20" eb="22">
      <t>ショクギョウ</t>
    </rPh>
    <rPh sb="22" eb="24">
      <t>ショウカイ</t>
    </rPh>
    <rPh sb="24" eb="25">
      <t>トウ</t>
    </rPh>
    <phoneticPr fontId="5"/>
  </si>
  <si>
    <t>A.東京労働局</t>
    <rPh sb="2" eb="4">
      <t>トウキョウ</t>
    </rPh>
    <rPh sb="4" eb="6">
      <t>ロウドウ</t>
    </rPh>
    <rPh sb="6" eb="7">
      <t>キョク</t>
    </rPh>
    <phoneticPr fontId="5"/>
  </si>
  <si>
    <t>無</t>
  </si>
  <si>
    <t>-</t>
    <phoneticPr fontId="5"/>
  </si>
  <si>
    <t>縮減</t>
  </si>
  <si>
    <t>執行率の内訳を分析し、執行率の低い旅費については、予算額の縮減を図った。
また、資金の流れについては、金額を明細に記載した。</t>
    <rPh sb="0" eb="2">
      <t>シッコウ</t>
    </rPh>
    <rPh sb="2" eb="3">
      <t>リツ</t>
    </rPh>
    <rPh sb="4" eb="6">
      <t>ウチワケ</t>
    </rPh>
    <rPh sb="7" eb="9">
      <t>ブンセキ</t>
    </rPh>
    <rPh sb="11" eb="13">
      <t>シッコウ</t>
    </rPh>
    <rPh sb="13" eb="14">
      <t>リツ</t>
    </rPh>
    <rPh sb="15" eb="16">
      <t>ヒク</t>
    </rPh>
    <rPh sb="17" eb="19">
      <t>リョヒ</t>
    </rPh>
    <rPh sb="25" eb="28">
      <t>ヨサンガク</t>
    </rPh>
    <rPh sb="29" eb="31">
      <t>シュクゲン</t>
    </rPh>
    <rPh sb="32" eb="33">
      <t>ハカ</t>
    </rPh>
    <rPh sb="40" eb="42">
      <t>シキン</t>
    </rPh>
    <rPh sb="43" eb="44">
      <t>ナガ</t>
    </rPh>
    <rPh sb="51" eb="53">
      <t>キンガク</t>
    </rPh>
    <rPh sb="54" eb="56">
      <t>メイサイ</t>
    </rPh>
    <rPh sb="57" eb="59">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</si>
</sst>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720</xdr:row>
      <xdr:rowOff>0</xdr:rowOff>
    </xdr:from>
    <xdr:to>
      <xdr:col>29</xdr:col>
      <xdr:colOff>25400</xdr:colOff>
      <xdr:row>721</xdr:row>
      <xdr:rowOff>293922</xdr:rowOff>
    </xdr:to>
    <xdr:sp macro="" textlink="">
      <xdr:nvSpPr>
        <xdr:cNvPr id="5" name="正方形/長方形 4"/>
        <xdr:cNvSpPr/>
      </xdr:nvSpPr>
      <xdr:spPr>
        <a:xfrm>
          <a:off x="4000500" y="33966150"/>
          <a:ext cx="1825625" cy="64634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2,467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112058</xdr:colOff>
      <xdr:row>722</xdr:row>
      <xdr:rowOff>112059</xdr:rowOff>
    </xdr:from>
    <xdr:to>
      <xdr:col>30</xdr:col>
      <xdr:colOff>137458</xdr:colOff>
      <xdr:row>723</xdr:row>
      <xdr:rowOff>66513</xdr:rowOff>
    </xdr:to>
    <xdr:sp macro="" textlink="">
      <xdr:nvSpPr>
        <xdr:cNvPr id="6" name="テキスト ボックス 5"/>
        <xdr:cNvSpPr txBox="1"/>
      </xdr:nvSpPr>
      <xdr:spPr>
        <a:xfrm>
          <a:off x="3912533" y="34783059"/>
          <a:ext cx="2225675" cy="30687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マザーズハローワーク事業</a:t>
          </a:r>
        </a:p>
      </xdr:txBody>
    </xdr:sp>
    <xdr:clientData/>
  </xdr:twoCellAnchor>
  <xdr:twoCellAnchor>
    <xdr:from>
      <xdr:col>24</xdr:col>
      <xdr:colOff>11207</xdr:colOff>
      <xdr:row>723</xdr:row>
      <xdr:rowOff>78442</xdr:rowOff>
    </xdr:from>
    <xdr:to>
      <xdr:col>24</xdr:col>
      <xdr:colOff>23907</xdr:colOff>
      <xdr:row>727</xdr:row>
      <xdr:rowOff>152588</xdr:rowOff>
    </xdr:to>
    <xdr:cxnSp macro="">
      <xdr:nvCxnSpPr>
        <xdr:cNvPr id="7" name="直線矢印コネクタ 6"/>
        <xdr:cNvCxnSpPr/>
      </xdr:nvCxnSpPr>
      <xdr:spPr>
        <a:xfrm rot="16200000" flipH="1">
          <a:off x="4076234" y="35837440"/>
          <a:ext cx="1483846" cy="12700"/>
        </a:xfrm>
        <a:prstGeom prst="straightConnector1">
          <a:avLst/>
        </a:prstGeom>
        <a:noFill/>
        <a:ln w="12700" cap="flat" cmpd="sng" algn="ctr">
          <a:solidFill>
            <a:sysClr val="windowText" lastClr="000000"/>
          </a:solidFill>
          <a:prstDash val="solid"/>
          <a:tailEnd type="arrow" w="lg" len="lg"/>
        </a:ln>
        <a:effectLst/>
      </xdr:spPr>
    </xdr:cxnSp>
    <xdr:clientData/>
  </xdr:twoCellAnchor>
  <xdr:twoCellAnchor>
    <xdr:from>
      <xdr:col>18</xdr:col>
      <xdr:colOff>145677</xdr:colOff>
      <xdr:row>728</xdr:row>
      <xdr:rowOff>11207</xdr:rowOff>
    </xdr:from>
    <xdr:to>
      <xdr:col>30</xdr:col>
      <xdr:colOff>75827</xdr:colOff>
      <xdr:row>729</xdr:row>
      <xdr:rowOff>314847</xdr:rowOff>
    </xdr:to>
    <xdr:sp macro="" textlink="">
      <xdr:nvSpPr>
        <xdr:cNvPr id="8" name="正方形/長方形 7"/>
        <xdr:cNvSpPr/>
      </xdr:nvSpPr>
      <xdr:spPr>
        <a:xfrm>
          <a:off x="3746127" y="36796757"/>
          <a:ext cx="2330450" cy="6560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：都道府県労働局（４７局）</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2,467</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156882</xdr:colOff>
      <xdr:row>730</xdr:row>
      <xdr:rowOff>89647</xdr:rowOff>
    </xdr:from>
    <xdr:to>
      <xdr:col>37</xdr:col>
      <xdr:colOff>33617</xdr:colOff>
      <xdr:row>733</xdr:row>
      <xdr:rowOff>22410</xdr:rowOff>
    </xdr:to>
    <xdr:sp macro="" textlink="">
      <xdr:nvSpPr>
        <xdr:cNvPr id="9" name="大かっこ 8"/>
        <xdr:cNvSpPr/>
      </xdr:nvSpPr>
      <xdr:spPr>
        <a:xfrm>
          <a:off x="2779058" y="49384323"/>
          <a:ext cx="4717677" cy="974911"/>
        </a:xfrm>
        <a:prstGeom prst="bracketPair">
          <a:avLst>
            <a:gd name="adj" fmla="val 8504"/>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・諸謝金（就職支援ナビゲーターの配置等）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1,346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・旅費（セミナーへの出張、</a:t>
          </a:r>
          <a:r>
            <a:rPr kumimoji="1" lang="ja-JP" altLang="ja-JP" sz="1100" b="0" i="0" baseline="0">
              <a:effectLst/>
              <a:latin typeface="+mn-lt"/>
              <a:ea typeface="+mn-ea"/>
              <a:cs typeface="+mn-cs"/>
            </a:rPr>
            <a:t>個別求人開拓</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・運営費（就職支援ナビゲーター等の社会保険料等）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112059</xdr:colOff>
      <xdr:row>726</xdr:row>
      <xdr:rowOff>302559</xdr:rowOff>
    </xdr:from>
    <xdr:to>
      <xdr:col>23</xdr:col>
      <xdr:colOff>22412</xdr:colOff>
      <xdr:row>727</xdr:row>
      <xdr:rowOff>235324</xdr:rowOff>
    </xdr:to>
    <xdr:sp macro="" textlink="">
      <xdr:nvSpPr>
        <xdr:cNvPr id="2" name="テキスト ボックス 1"/>
        <xdr:cNvSpPr txBox="1"/>
      </xdr:nvSpPr>
      <xdr:spPr>
        <a:xfrm>
          <a:off x="3541059" y="48207706"/>
          <a:ext cx="1120588" cy="280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topLeftCell="A712" zoomScale="85" zoomScaleNormal="75" zoomScaleSheetLayoutView="8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4" t="s">
        <v>410</v>
      </c>
      <c r="AR2" s="784"/>
      <c r="AS2" s="43" t="str">
        <f>IF(OR(AQ2="　", AQ2=""), "", "-")</f>
        <v/>
      </c>
      <c r="AT2" s="785">
        <v>477</v>
      </c>
      <c r="AU2" s="785"/>
      <c r="AV2" s="44" t="str">
        <f>IF(AW2="", "", "-")</f>
        <v/>
      </c>
      <c r="AW2" s="786"/>
      <c r="AX2" s="786"/>
    </row>
    <row r="3" spans="1:50" ht="21" customHeight="1" thickBot="1" x14ac:dyDescent="0.2">
      <c r="A3" s="708" t="s">
        <v>338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438</v>
      </c>
      <c r="AK3" s="710"/>
      <c r="AL3" s="710"/>
      <c r="AM3" s="710"/>
      <c r="AN3" s="710"/>
      <c r="AO3" s="710"/>
      <c r="AP3" s="710"/>
      <c r="AQ3" s="710"/>
      <c r="AR3" s="710"/>
      <c r="AS3" s="710"/>
      <c r="AT3" s="710"/>
      <c r="AU3" s="710"/>
      <c r="AV3" s="710"/>
      <c r="AW3" s="710"/>
      <c r="AX3" s="24" t="s">
        <v>74</v>
      </c>
    </row>
    <row r="4" spans="1:50" ht="24.75" customHeight="1" x14ac:dyDescent="0.15">
      <c r="A4" s="549" t="s">
        <v>29</v>
      </c>
      <c r="B4" s="550"/>
      <c r="C4" s="550"/>
      <c r="D4" s="550"/>
      <c r="E4" s="550"/>
      <c r="F4" s="550"/>
      <c r="G4" s="527" t="s">
        <v>439</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440</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3" t="s">
        <v>190</v>
      </c>
      <c r="H5" s="694"/>
      <c r="I5" s="694"/>
      <c r="J5" s="694"/>
      <c r="K5" s="694"/>
      <c r="L5" s="694"/>
      <c r="M5" s="695" t="s">
        <v>75</v>
      </c>
      <c r="N5" s="696"/>
      <c r="O5" s="696"/>
      <c r="P5" s="696"/>
      <c r="Q5" s="696"/>
      <c r="R5" s="697"/>
      <c r="S5" s="698" t="s">
        <v>140</v>
      </c>
      <c r="T5" s="694"/>
      <c r="U5" s="694"/>
      <c r="V5" s="694"/>
      <c r="W5" s="694"/>
      <c r="X5" s="699"/>
      <c r="Y5" s="543" t="s">
        <v>3</v>
      </c>
      <c r="Z5" s="281"/>
      <c r="AA5" s="281"/>
      <c r="AB5" s="281"/>
      <c r="AC5" s="281"/>
      <c r="AD5" s="282"/>
      <c r="AE5" s="544" t="s">
        <v>441</v>
      </c>
      <c r="AF5" s="544"/>
      <c r="AG5" s="544"/>
      <c r="AH5" s="544"/>
      <c r="AI5" s="544"/>
      <c r="AJ5" s="544"/>
      <c r="AK5" s="544"/>
      <c r="AL5" s="544"/>
      <c r="AM5" s="544"/>
      <c r="AN5" s="544"/>
      <c r="AO5" s="544"/>
      <c r="AP5" s="545"/>
      <c r="AQ5" s="546" t="s">
        <v>442</v>
      </c>
      <c r="AR5" s="547"/>
      <c r="AS5" s="547"/>
      <c r="AT5" s="547"/>
      <c r="AU5" s="547"/>
      <c r="AV5" s="547"/>
      <c r="AW5" s="547"/>
      <c r="AX5" s="548"/>
    </row>
    <row r="6" spans="1:50" ht="39" customHeight="1" x14ac:dyDescent="0.15">
      <c r="A6" s="551" t="s">
        <v>4</v>
      </c>
      <c r="B6" s="552"/>
      <c r="C6" s="552"/>
      <c r="D6" s="552"/>
      <c r="E6" s="552"/>
      <c r="F6" s="552"/>
      <c r="G6" s="255" t="str">
        <f>入力規則等!F39</f>
        <v>労働保険特別会計雇用勘定</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444</v>
      </c>
      <c r="H7" s="325"/>
      <c r="I7" s="325"/>
      <c r="J7" s="325"/>
      <c r="K7" s="325"/>
      <c r="L7" s="325"/>
      <c r="M7" s="325"/>
      <c r="N7" s="325"/>
      <c r="O7" s="325"/>
      <c r="P7" s="325"/>
      <c r="Q7" s="325"/>
      <c r="R7" s="325"/>
      <c r="S7" s="325"/>
      <c r="T7" s="325"/>
      <c r="U7" s="325"/>
      <c r="V7" s="325"/>
      <c r="W7" s="325"/>
      <c r="X7" s="326"/>
      <c r="Y7" s="798" t="s">
        <v>5</v>
      </c>
      <c r="Z7" s="307"/>
      <c r="AA7" s="307"/>
      <c r="AB7" s="307"/>
      <c r="AC7" s="307"/>
      <c r="AD7" s="799"/>
      <c r="AE7" s="789" t="s">
        <v>465</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15">
      <c r="A8" s="321" t="s">
        <v>367</v>
      </c>
      <c r="B8" s="322"/>
      <c r="C8" s="322"/>
      <c r="D8" s="322"/>
      <c r="E8" s="322"/>
      <c r="F8" s="323"/>
      <c r="G8" s="853" t="str">
        <f>入力規則等!A26</f>
        <v>少子化社会対策、男女共同参画</v>
      </c>
      <c r="H8" s="566"/>
      <c r="I8" s="566"/>
      <c r="J8" s="566"/>
      <c r="K8" s="566"/>
      <c r="L8" s="566"/>
      <c r="M8" s="566"/>
      <c r="N8" s="566"/>
      <c r="O8" s="566"/>
      <c r="P8" s="566"/>
      <c r="Q8" s="566"/>
      <c r="R8" s="566"/>
      <c r="S8" s="566"/>
      <c r="T8" s="566"/>
      <c r="U8" s="566"/>
      <c r="V8" s="566"/>
      <c r="W8" s="566"/>
      <c r="X8" s="854"/>
      <c r="Y8" s="700" t="s">
        <v>368</v>
      </c>
      <c r="Z8" s="701"/>
      <c r="AA8" s="701"/>
      <c r="AB8" s="701"/>
      <c r="AC8" s="701"/>
      <c r="AD8" s="702"/>
      <c r="AE8" s="565" t="str">
        <f>入力規則等!K13</f>
        <v>社会保障</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4" t="s">
        <v>25</v>
      </c>
      <c r="B9" s="635"/>
      <c r="C9" s="635"/>
      <c r="D9" s="635"/>
      <c r="E9" s="635"/>
      <c r="F9" s="635"/>
      <c r="G9" s="703" t="s">
        <v>466</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97.5" customHeight="1" x14ac:dyDescent="0.15">
      <c r="A10" s="499" t="s">
        <v>34</v>
      </c>
      <c r="B10" s="500"/>
      <c r="C10" s="500"/>
      <c r="D10" s="500"/>
      <c r="E10" s="500"/>
      <c r="F10" s="500"/>
      <c r="G10" s="593" t="s">
        <v>467</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499" t="s">
        <v>6</v>
      </c>
      <c r="B11" s="500"/>
      <c r="C11" s="500"/>
      <c r="D11" s="500"/>
      <c r="E11" s="500"/>
      <c r="F11" s="501"/>
      <c r="G11" s="540" t="str">
        <f>入力規則等!P10</f>
        <v>直接実施</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1" t="s">
        <v>26</v>
      </c>
      <c r="B12" s="632"/>
      <c r="C12" s="632"/>
      <c r="D12" s="632"/>
      <c r="E12" s="632"/>
      <c r="F12" s="633"/>
      <c r="G12" s="601"/>
      <c r="H12" s="602"/>
      <c r="I12" s="602"/>
      <c r="J12" s="602"/>
      <c r="K12" s="602"/>
      <c r="L12" s="602"/>
      <c r="M12" s="602"/>
      <c r="N12" s="602"/>
      <c r="O12" s="602"/>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3">
        <v>2383</v>
      </c>
      <c r="Q13" s="244"/>
      <c r="R13" s="244"/>
      <c r="S13" s="244"/>
      <c r="T13" s="244"/>
      <c r="U13" s="244"/>
      <c r="V13" s="245"/>
      <c r="W13" s="243">
        <v>2799</v>
      </c>
      <c r="X13" s="244"/>
      <c r="Y13" s="244"/>
      <c r="Z13" s="244"/>
      <c r="AA13" s="244"/>
      <c r="AB13" s="244"/>
      <c r="AC13" s="245"/>
      <c r="AD13" s="243">
        <v>2875</v>
      </c>
      <c r="AE13" s="244"/>
      <c r="AF13" s="244"/>
      <c r="AG13" s="244"/>
      <c r="AH13" s="244"/>
      <c r="AI13" s="244"/>
      <c r="AJ13" s="245"/>
      <c r="AK13" s="243">
        <v>3029</v>
      </c>
      <c r="AL13" s="244"/>
      <c r="AM13" s="244"/>
      <c r="AN13" s="244"/>
      <c r="AO13" s="244"/>
      <c r="AP13" s="244"/>
      <c r="AQ13" s="245"/>
      <c r="AR13" s="795">
        <v>3449</v>
      </c>
      <c r="AS13" s="796"/>
      <c r="AT13" s="796"/>
      <c r="AU13" s="796"/>
      <c r="AV13" s="796"/>
      <c r="AW13" s="796"/>
      <c r="AX13" s="797"/>
    </row>
    <row r="14" spans="1:50" ht="21" customHeight="1" x14ac:dyDescent="0.15">
      <c r="A14" s="583"/>
      <c r="B14" s="584"/>
      <c r="C14" s="584"/>
      <c r="D14" s="584"/>
      <c r="E14" s="584"/>
      <c r="F14" s="585"/>
      <c r="G14" s="573"/>
      <c r="H14" s="574"/>
      <c r="I14" s="556" t="s">
        <v>9</v>
      </c>
      <c r="J14" s="568"/>
      <c r="K14" s="568"/>
      <c r="L14" s="568"/>
      <c r="M14" s="568"/>
      <c r="N14" s="568"/>
      <c r="O14" s="569"/>
      <c r="P14" s="243" t="s">
        <v>446</v>
      </c>
      <c r="Q14" s="244"/>
      <c r="R14" s="244"/>
      <c r="S14" s="244"/>
      <c r="T14" s="244"/>
      <c r="U14" s="244"/>
      <c r="V14" s="245"/>
      <c r="W14" s="243" t="s">
        <v>445</v>
      </c>
      <c r="X14" s="244"/>
      <c r="Y14" s="244"/>
      <c r="Z14" s="244"/>
      <c r="AA14" s="244"/>
      <c r="AB14" s="244"/>
      <c r="AC14" s="245"/>
      <c r="AD14" s="243" t="s">
        <v>445</v>
      </c>
      <c r="AE14" s="244"/>
      <c r="AF14" s="244"/>
      <c r="AG14" s="244"/>
      <c r="AH14" s="244"/>
      <c r="AI14" s="244"/>
      <c r="AJ14" s="245"/>
      <c r="AK14" s="243" t="s">
        <v>445</v>
      </c>
      <c r="AL14" s="244"/>
      <c r="AM14" s="244"/>
      <c r="AN14" s="244"/>
      <c r="AO14" s="244"/>
      <c r="AP14" s="244"/>
      <c r="AQ14" s="245"/>
      <c r="AR14" s="629"/>
      <c r="AS14" s="629"/>
      <c r="AT14" s="629"/>
      <c r="AU14" s="629"/>
      <c r="AV14" s="629"/>
      <c r="AW14" s="629"/>
      <c r="AX14" s="630"/>
    </row>
    <row r="15" spans="1:50" ht="21" customHeight="1" x14ac:dyDescent="0.15">
      <c r="A15" s="583"/>
      <c r="B15" s="584"/>
      <c r="C15" s="584"/>
      <c r="D15" s="584"/>
      <c r="E15" s="584"/>
      <c r="F15" s="585"/>
      <c r="G15" s="573"/>
      <c r="H15" s="574"/>
      <c r="I15" s="556" t="s">
        <v>58</v>
      </c>
      <c r="J15" s="557"/>
      <c r="K15" s="557"/>
      <c r="L15" s="557"/>
      <c r="M15" s="557"/>
      <c r="N15" s="557"/>
      <c r="O15" s="558"/>
      <c r="P15" s="243" t="s">
        <v>445</v>
      </c>
      <c r="Q15" s="244"/>
      <c r="R15" s="244"/>
      <c r="S15" s="244"/>
      <c r="T15" s="244"/>
      <c r="U15" s="244"/>
      <c r="V15" s="245"/>
      <c r="W15" s="243" t="s">
        <v>445</v>
      </c>
      <c r="X15" s="244"/>
      <c r="Y15" s="244"/>
      <c r="Z15" s="244"/>
      <c r="AA15" s="244"/>
      <c r="AB15" s="244"/>
      <c r="AC15" s="245"/>
      <c r="AD15" s="243" t="s">
        <v>445</v>
      </c>
      <c r="AE15" s="244"/>
      <c r="AF15" s="244"/>
      <c r="AG15" s="244"/>
      <c r="AH15" s="244"/>
      <c r="AI15" s="244"/>
      <c r="AJ15" s="245"/>
      <c r="AK15" s="243" t="s">
        <v>445</v>
      </c>
      <c r="AL15" s="244"/>
      <c r="AM15" s="244"/>
      <c r="AN15" s="244"/>
      <c r="AO15" s="244"/>
      <c r="AP15" s="244"/>
      <c r="AQ15" s="245"/>
      <c r="AR15" s="243" t="s">
        <v>543</v>
      </c>
      <c r="AS15" s="244"/>
      <c r="AT15" s="244"/>
      <c r="AU15" s="244"/>
      <c r="AV15" s="244"/>
      <c r="AW15" s="244"/>
      <c r="AX15" s="637"/>
    </row>
    <row r="16" spans="1:50" ht="21" customHeight="1" x14ac:dyDescent="0.15">
      <c r="A16" s="583"/>
      <c r="B16" s="584"/>
      <c r="C16" s="584"/>
      <c r="D16" s="584"/>
      <c r="E16" s="584"/>
      <c r="F16" s="585"/>
      <c r="G16" s="573"/>
      <c r="H16" s="574"/>
      <c r="I16" s="556" t="s">
        <v>59</v>
      </c>
      <c r="J16" s="557"/>
      <c r="K16" s="557"/>
      <c r="L16" s="557"/>
      <c r="M16" s="557"/>
      <c r="N16" s="557"/>
      <c r="O16" s="558"/>
      <c r="P16" s="243" t="s">
        <v>445</v>
      </c>
      <c r="Q16" s="244"/>
      <c r="R16" s="244"/>
      <c r="S16" s="244"/>
      <c r="T16" s="244"/>
      <c r="U16" s="244"/>
      <c r="V16" s="245"/>
      <c r="W16" s="243" t="s">
        <v>445</v>
      </c>
      <c r="X16" s="244"/>
      <c r="Y16" s="244"/>
      <c r="Z16" s="244"/>
      <c r="AA16" s="244"/>
      <c r="AB16" s="244"/>
      <c r="AC16" s="245"/>
      <c r="AD16" s="243" t="s">
        <v>445</v>
      </c>
      <c r="AE16" s="244"/>
      <c r="AF16" s="244"/>
      <c r="AG16" s="244"/>
      <c r="AH16" s="244"/>
      <c r="AI16" s="244"/>
      <c r="AJ16" s="245"/>
      <c r="AK16" s="243" t="s">
        <v>445</v>
      </c>
      <c r="AL16" s="244"/>
      <c r="AM16" s="244"/>
      <c r="AN16" s="244"/>
      <c r="AO16" s="244"/>
      <c r="AP16" s="244"/>
      <c r="AQ16" s="245"/>
      <c r="AR16" s="596"/>
      <c r="AS16" s="597"/>
      <c r="AT16" s="597"/>
      <c r="AU16" s="597"/>
      <c r="AV16" s="597"/>
      <c r="AW16" s="597"/>
      <c r="AX16" s="598"/>
    </row>
    <row r="17" spans="1:50" ht="24.75" customHeight="1" x14ac:dyDescent="0.15">
      <c r="A17" s="583"/>
      <c r="B17" s="584"/>
      <c r="C17" s="584"/>
      <c r="D17" s="584"/>
      <c r="E17" s="584"/>
      <c r="F17" s="585"/>
      <c r="G17" s="573"/>
      <c r="H17" s="574"/>
      <c r="I17" s="556" t="s">
        <v>57</v>
      </c>
      <c r="J17" s="568"/>
      <c r="K17" s="568"/>
      <c r="L17" s="568"/>
      <c r="M17" s="568"/>
      <c r="N17" s="568"/>
      <c r="O17" s="569"/>
      <c r="P17" s="243" t="s">
        <v>445</v>
      </c>
      <c r="Q17" s="244"/>
      <c r="R17" s="244"/>
      <c r="S17" s="244"/>
      <c r="T17" s="244"/>
      <c r="U17" s="244"/>
      <c r="V17" s="245"/>
      <c r="W17" s="243" t="s">
        <v>445</v>
      </c>
      <c r="X17" s="244"/>
      <c r="Y17" s="244"/>
      <c r="Z17" s="244"/>
      <c r="AA17" s="244"/>
      <c r="AB17" s="244"/>
      <c r="AC17" s="245"/>
      <c r="AD17" s="243" t="s">
        <v>445</v>
      </c>
      <c r="AE17" s="244"/>
      <c r="AF17" s="244"/>
      <c r="AG17" s="244"/>
      <c r="AH17" s="244"/>
      <c r="AI17" s="244"/>
      <c r="AJ17" s="245"/>
      <c r="AK17" s="243" t="s">
        <v>445</v>
      </c>
      <c r="AL17" s="244"/>
      <c r="AM17" s="244"/>
      <c r="AN17" s="244"/>
      <c r="AO17" s="244"/>
      <c r="AP17" s="244"/>
      <c r="AQ17" s="245"/>
      <c r="AR17" s="793"/>
      <c r="AS17" s="793"/>
      <c r="AT17" s="793"/>
      <c r="AU17" s="793"/>
      <c r="AV17" s="793"/>
      <c r="AW17" s="793"/>
      <c r="AX17" s="794"/>
    </row>
    <row r="18" spans="1:50" ht="24.75" customHeight="1" x14ac:dyDescent="0.15">
      <c r="A18" s="583"/>
      <c r="B18" s="584"/>
      <c r="C18" s="584"/>
      <c r="D18" s="584"/>
      <c r="E18" s="584"/>
      <c r="F18" s="585"/>
      <c r="G18" s="575"/>
      <c r="H18" s="576"/>
      <c r="I18" s="562" t="s">
        <v>22</v>
      </c>
      <c r="J18" s="563"/>
      <c r="K18" s="563"/>
      <c r="L18" s="563"/>
      <c r="M18" s="563"/>
      <c r="N18" s="563"/>
      <c r="O18" s="564"/>
      <c r="P18" s="719">
        <f>SUM(P13:V17)</f>
        <v>2383</v>
      </c>
      <c r="Q18" s="720"/>
      <c r="R18" s="720"/>
      <c r="S18" s="720"/>
      <c r="T18" s="720"/>
      <c r="U18" s="720"/>
      <c r="V18" s="721"/>
      <c r="W18" s="719">
        <f>SUM(W13:AC17)</f>
        <v>2799</v>
      </c>
      <c r="X18" s="720"/>
      <c r="Y18" s="720"/>
      <c r="Z18" s="720"/>
      <c r="AA18" s="720"/>
      <c r="AB18" s="720"/>
      <c r="AC18" s="721"/>
      <c r="AD18" s="719">
        <f>SUM(AD13:AJ17)</f>
        <v>2875</v>
      </c>
      <c r="AE18" s="720"/>
      <c r="AF18" s="720"/>
      <c r="AG18" s="720"/>
      <c r="AH18" s="720"/>
      <c r="AI18" s="720"/>
      <c r="AJ18" s="721"/>
      <c r="AK18" s="719">
        <f>SUM(AK13:AQ17)</f>
        <v>3029</v>
      </c>
      <c r="AL18" s="720"/>
      <c r="AM18" s="720"/>
      <c r="AN18" s="720"/>
      <c r="AO18" s="720"/>
      <c r="AP18" s="720"/>
      <c r="AQ18" s="721"/>
      <c r="AR18" s="719">
        <f>SUM(AR13:AX17)</f>
        <v>3449</v>
      </c>
      <c r="AS18" s="720"/>
      <c r="AT18" s="720"/>
      <c r="AU18" s="720"/>
      <c r="AV18" s="720"/>
      <c r="AW18" s="720"/>
      <c r="AX18" s="722"/>
    </row>
    <row r="19" spans="1:50" ht="24.75" customHeight="1" x14ac:dyDescent="0.15">
      <c r="A19" s="583"/>
      <c r="B19" s="584"/>
      <c r="C19" s="584"/>
      <c r="D19" s="584"/>
      <c r="E19" s="584"/>
      <c r="F19" s="585"/>
      <c r="G19" s="717" t="s">
        <v>10</v>
      </c>
      <c r="H19" s="718"/>
      <c r="I19" s="718"/>
      <c r="J19" s="718"/>
      <c r="K19" s="718"/>
      <c r="L19" s="718"/>
      <c r="M19" s="718"/>
      <c r="N19" s="718"/>
      <c r="O19" s="718"/>
      <c r="P19" s="243">
        <v>2129</v>
      </c>
      <c r="Q19" s="244"/>
      <c r="R19" s="244"/>
      <c r="S19" s="244"/>
      <c r="T19" s="244"/>
      <c r="U19" s="244"/>
      <c r="V19" s="245"/>
      <c r="W19" s="243">
        <v>2406</v>
      </c>
      <c r="X19" s="244"/>
      <c r="Y19" s="244"/>
      <c r="Z19" s="244"/>
      <c r="AA19" s="244"/>
      <c r="AB19" s="244"/>
      <c r="AC19" s="245"/>
      <c r="AD19" s="243">
        <v>2467</v>
      </c>
      <c r="AE19" s="244"/>
      <c r="AF19" s="244"/>
      <c r="AG19" s="244"/>
      <c r="AH19" s="244"/>
      <c r="AI19" s="244"/>
      <c r="AJ19" s="245"/>
      <c r="AK19" s="560"/>
      <c r="AL19" s="560"/>
      <c r="AM19" s="560"/>
      <c r="AN19" s="560"/>
      <c r="AO19" s="560"/>
      <c r="AP19" s="560"/>
      <c r="AQ19" s="560"/>
      <c r="AR19" s="560"/>
      <c r="AS19" s="560"/>
      <c r="AT19" s="560"/>
      <c r="AU19" s="560"/>
      <c r="AV19" s="560"/>
      <c r="AW19" s="560"/>
      <c r="AX19" s="561"/>
    </row>
    <row r="20" spans="1:50" ht="24.75" customHeight="1" x14ac:dyDescent="0.15">
      <c r="A20" s="634"/>
      <c r="B20" s="635"/>
      <c r="C20" s="635"/>
      <c r="D20" s="635"/>
      <c r="E20" s="635"/>
      <c r="F20" s="636"/>
      <c r="G20" s="717" t="s">
        <v>11</v>
      </c>
      <c r="H20" s="718"/>
      <c r="I20" s="718"/>
      <c r="J20" s="718"/>
      <c r="K20" s="718"/>
      <c r="L20" s="718"/>
      <c r="M20" s="718"/>
      <c r="N20" s="718"/>
      <c r="O20" s="718"/>
      <c r="P20" s="723">
        <f>IF(P18=0, "-", P19/P18)</f>
        <v>0.89341166596726818</v>
      </c>
      <c r="Q20" s="723"/>
      <c r="R20" s="723"/>
      <c r="S20" s="723"/>
      <c r="T20" s="723"/>
      <c r="U20" s="723"/>
      <c r="V20" s="723"/>
      <c r="W20" s="723">
        <f>IF(W18=0, "-", W19/W18)</f>
        <v>0.85959271168274387</v>
      </c>
      <c r="X20" s="723"/>
      <c r="Y20" s="723"/>
      <c r="Z20" s="723"/>
      <c r="AA20" s="723"/>
      <c r="AB20" s="723"/>
      <c r="AC20" s="723"/>
      <c r="AD20" s="723">
        <f>IF(AD18=0, "-", AD19/AD18)</f>
        <v>0.85808695652173916</v>
      </c>
      <c r="AE20" s="723"/>
      <c r="AF20" s="723"/>
      <c r="AG20" s="723"/>
      <c r="AH20" s="723"/>
      <c r="AI20" s="723"/>
      <c r="AJ20" s="723"/>
      <c r="AK20" s="560"/>
      <c r="AL20" s="560"/>
      <c r="AM20" s="560"/>
      <c r="AN20" s="560"/>
      <c r="AO20" s="560"/>
      <c r="AP20" s="560"/>
      <c r="AQ20" s="559"/>
      <c r="AR20" s="559"/>
      <c r="AS20" s="559"/>
      <c r="AT20" s="559"/>
      <c r="AU20" s="560"/>
      <c r="AV20" s="560"/>
      <c r="AW20" s="560"/>
      <c r="AX20" s="561"/>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599" t="s">
        <v>325</v>
      </c>
      <c r="AF21" s="599"/>
      <c r="AG21" s="599"/>
      <c r="AH21" s="599"/>
      <c r="AI21" s="599" t="s">
        <v>326</v>
      </c>
      <c r="AJ21" s="599"/>
      <c r="AK21" s="599"/>
      <c r="AL21" s="599"/>
      <c r="AM21" s="599" t="s">
        <v>327</v>
      </c>
      <c r="AN21" s="599"/>
      <c r="AO21" s="599"/>
      <c r="AP21" s="273"/>
      <c r="AQ21" s="132" t="s">
        <v>323</v>
      </c>
      <c r="AR21" s="135"/>
      <c r="AS21" s="135"/>
      <c r="AT21" s="136"/>
      <c r="AU21" s="345" t="s">
        <v>262</v>
      </c>
      <c r="AV21" s="345"/>
      <c r="AW21" s="345"/>
      <c r="AX21" s="792"/>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0"/>
      <c r="AF22" s="600"/>
      <c r="AG22" s="600"/>
      <c r="AH22" s="600"/>
      <c r="AI22" s="600"/>
      <c r="AJ22" s="600"/>
      <c r="AK22" s="600"/>
      <c r="AL22" s="600"/>
      <c r="AM22" s="600"/>
      <c r="AN22" s="600"/>
      <c r="AO22" s="600"/>
      <c r="AP22" s="276"/>
      <c r="AQ22" s="188" t="s">
        <v>468</v>
      </c>
      <c r="AR22" s="137"/>
      <c r="AS22" s="138" t="s">
        <v>324</v>
      </c>
      <c r="AT22" s="139"/>
      <c r="AU22" s="262">
        <v>28</v>
      </c>
      <c r="AV22" s="262"/>
      <c r="AW22" s="260" t="s">
        <v>310</v>
      </c>
      <c r="AX22" s="261"/>
    </row>
    <row r="23" spans="1:50" ht="22.5" customHeight="1" x14ac:dyDescent="0.15">
      <c r="A23" s="266"/>
      <c r="B23" s="264"/>
      <c r="C23" s="264"/>
      <c r="D23" s="264"/>
      <c r="E23" s="264"/>
      <c r="F23" s="265"/>
      <c r="G23" s="386" t="s">
        <v>504</v>
      </c>
      <c r="H23" s="387"/>
      <c r="I23" s="387"/>
      <c r="J23" s="387"/>
      <c r="K23" s="387"/>
      <c r="L23" s="387"/>
      <c r="M23" s="387"/>
      <c r="N23" s="387"/>
      <c r="O23" s="388"/>
      <c r="P23" s="97" t="s">
        <v>447</v>
      </c>
      <c r="Q23" s="97"/>
      <c r="R23" s="97"/>
      <c r="S23" s="97"/>
      <c r="T23" s="97"/>
      <c r="U23" s="97"/>
      <c r="V23" s="97"/>
      <c r="W23" s="97"/>
      <c r="X23" s="117"/>
      <c r="Y23" s="362" t="s">
        <v>14</v>
      </c>
      <c r="Z23" s="363"/>
      <c r="AA23" s="364"/>
      <c r="AB23" s="312" t="s">
        <v>448</v>
      </c>
      <c r="AC23" s="312"/>
      <c r="AD23" s="312"/>
      <c r="AE23" s="378">
        <v>87</v>
      </c>
      <c r="AF23" s="349"/>
      <c r="AG23" s="349"/>
      <c r="AH23" s="349"/>
      <c r="AI23" s="378">
        <v>87.5</v>
      </c>
      <c r="AJ23" s="349"/>
      <c r="AK23" s="349"/>
      <c r="AL23" s="349"/>
      <c r="AM23" s="378">
        <v>91.2</v>
      </c>
      <c r="AN23" s="349"/>
      <c r="AO23" s="349"/>
      <c r="AP23" s="349"/>
      <c r="AQ23" s="258" t="s">
        <v>468</v>
      </c>
      <c r="AR23" s="194"/>
      <c r="AS23" s="194"/>
      <c r="AT23" s="259"/>
      <c r="AU23" s="349" t="s">
        <v>470</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448</v>
      </c>
      <c r="AC24" s="357"/>
      <c r="AD24" s="357"/>
      <c r="AE24" s="378">
        <v>87</v>
      </c>
      <c r="AF24" s="349"/>
      <c r="AG24" s="349"/>
      <c r="AH24" s="349"/>
      <c r="AI24" s="378">
        <v>87.5</v>
      </c>
      <c r="AJ24" s="349"/>
      <c r="AK24" s="349"/>
      <c r="AL24" s="349"/>
      <c r="AM24" s="378">
        <v>87.5</v>
      </c>
      <c r="AN24" s="349"/>
      <c r="AO24" s="349"/>
      <c r="AP24" s="349"/>
      <c r="AQ24" s="258" t="s">
        <v>468</v>
      </c>
      <c r="AR24" s="194"/>
      <c r="AS24" s="194"/>
      <c r="AT24" s="259"/>
      <c r="AU24" s="349">
        <v>88.5</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100</v>
      </c>
      <c r="AF25" s="349"/>
      <c r="AG25" s="349"/>
      <c r="AH25" s="349"/>
      <c r="AI25" s="378">
        <v>100</v>
      </c>
      <c r="AJ25" s="349"/>
      <c r="AK25" s="349"/>
      <c r="AL25" s="349"/>
      <c r="AM25" s="378">
        <v>104.2</v>
      </c>
      <c r="AN25" s="349"/>
      <c r="AO25" s="349"/>
      <c r="AP25" s="349"/>
      <c r="AQ25" s="258" t="s">
        <v>469</v>
      </c>
      <c r="AR25" s="194"/>
      <c r="AS25" s="194"/>
      <c r="AT25" s="259"/>
      <c r="AU25" s="349" t="s">
        <v>471</v>
      </c>
      <c r="AV25" s="349"/>
      <c r="AW25" s="349"/>
      <c r="AX25" s="350"/>
    </row>
    <row r="26" spans="1:50" ht="18.75"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599" t="s">
        <v>325</v>
      </c>
      <c r="AF26" s="599"/>
      <c r="AG26" s="599"/>
      <c r="AH26" s="599"/>
      <c r="AI26" s="599" t="s">
        <v>326</v>
      </c>
      <c r="AJ26" s="599"/>
      <c r="AK26" s="599"/>
      <c r="AL26" s="599"/>
      <c r="AM26" s="599" t="s">
        <v>327</v>
      </c>
      <c r="AN26" s="599"/>
      <c r="AO26" s="599"/>
      <c r="AP26" s="273"/>
      <c r="AQ26" s="132" t="s">
        <v>323</v>
      </c>
      <c r="AR26" s="135"/>
      <c r="AS26" s="135"/>
      <c r="AT26" s="136"/>
      <c r="AU26" s="787" t="s">
        <v>262</v>
      </c>
      <c r="AV26" s="787"/>
      <c r="AW26" s="787"/>
      <c r="AX26" s="788"/>
    </row>
    <row r="27" spans="1:50" ht="18.75"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0"/>
      <c r="AF27" s="600"/>
      <c r="AG27" s="600"/>
      <c r="AH27" s="600"/>
      <c r="AI27" s="600"/>
      <c r="AJ27" s="600"/>
      <c r="AK27" s="600"/>
      <c r="AL27" s="600"/>
      <c r="AM27" s="600"/>
      <c r="AN27" s="600"/>
      <c r="AO27" s="600"/>
      <c r="AP27" s="276"/>
      <c r="AQ27" s="188" t="s">
        <v>468</v>
      </c>
      <c r="AR27" s="137"/>
      <c r="AS27" s="138" t="s">
        <v>324</v>
      </c>
      <c r="AT27" s="139"/>
      <c r="AU27" s="262">
        <v>28</v>
      </c>
      <c r="AV27" s="262"/>
      <c r="AW27" s="260" t="s">
        <v>310</v>
      </c>
      <c r="AX27" s="261"/>
    </row>
    <row r="28" spans="1:50" ht="22.5" customHeight="1" x14ac:dyDescent="0.15">
      <c r="A28" s="266"/>
      <c r="B28" s="264"/>
      <c r="C28" s="264"/>
      <c r="D28" s="264"/>
      <c r="E28" s="264"/>
      <c r="F28" s="265"/>
      <c r="G28" s="386" t="s">
        <v>505</v>
      </c>
      <c r="H28" s="387"/>
      <c r="I28" s="387"/>
      <c r="J28" s="387"/>
      <c r="K28" s="387"/>
      <c r="L28" s="387"/>
      <c r="M28" s="387"/>
      <c r="N28" s="387"/>
      <c r="O28" s="388"/>
      <c r="P28" s="97" t="s">
        <v>449</v>
      </c>
      <c r="Q28" s="97"/>
      <c r="R28" s="97"/>
      <c r="S28" s="97"/>
      <c r="T28" s="97"/>
      <c r="U28" s="97"/>
      <c r="V28" s="97"/>
      <c r="W28" s="97"/>
      <c r="X28" s="117"/>
      <c r="Y28" s="362" t="s">
        <v>14</v>
      </c>
      <c r="Z28" s="363"/>
      <c r="AA28" s="364"/>
      <c r="AB28" s="312" t="s">
        <v>450</v>
      </c>
      <c r="AC28" s="312"/>
      <c r="AD28" s="312"/>
      <c r="AE28" s="378" t="s">
        <v>451</v>
      </c>
      <c r="AF28" s="349"/>
      <c r="AG28" s="349"/>
      <c r="AH28" s="349"/>
      <c r="AI28" s="378" t="s">
        <v>445</v>
      </c>
      <c r="AJ28" s="349"/>
      <c r="AK28" s="349"/>
      <c r="AL28" s="349"/>
      <c r="AM28" s="378">
        <v>66184</v>
      </c>
      <c r="AN28" s="349"/>
      <c r="AO28" s="349"/>
      <c r="AP28" s="349"/>
      <c r="AQ28" s="258" t="s">
        <v>468</v>
      </c>
      <c r="AR28" s="194"/>
      <c r="AS28" s="194"/>
      <c r="AT28" s="259"/>
      <c r="AU28" s="349" t="s">
        <v>468</v>
      </c>
      <c r="AV28" s="349"/>
      <c r="AW28" s="349"/>
      <c r="AX28" s="350"/>
    </row>
    <row r="29" spans="1:50" ht="22.5"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96" t="s">
        <v>450</v>
      </c>
      <c r="AC29" s="397"/>
      <c r="AD29" s="398"/>
      <c r="AE29" s="378" t="s">
        <v>445</v>
      </c>
      <c r="AF29" s="349"/>
      <c r="AG29" s="349"/>
      <c r="AH29" s="349"/>
      <c r="AI29" s="378" t="s">
        <v>445</v>
      </c>
      <c r="AJ29" s="349"/>
      <c r="AK29" s="349"/>
      <c r="AL29" s="349"/>
      <c r="AM29" s="378">
        <v>53000</v>
      </c>
      <c r="AN29" s="349"/>
      <c r="AO29" s="349"/>
      <c r="AP29" s="349"/>
      <c r="AQ29" s="258" t="s">
        <v>472</v>
      </c>
      <c r="AR29" s="194"/>
      <c r="AS29" s="194"/>
      <c r="AT29" s="259"/>
      <c r="AU29" s="349">
        <v>66000</v>
      </c>
      <c r="AV29" s="349"/>
      <c r="AW29" s="349"/>
      <c r="AX29" s="350"/>
    </row>
    <row r="30" spans="1:50" ht="22.5" customHeight="1" thickBot="1" x14ac:dyDescent="0.2">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t="s">
        <v>445</v>
      </c>
      <c r="AF30" s="349"/>
      <c r="AG30" s="349"/>
      <c r="AH30" s="349"/>
      <c r="AI30" s="378" t="s">
        <v>445</v>
      </c>
      <c r="AJ30" s="349"/>
      <c r="AK30" s="349"/>
      <c r="AL30" s="349"/>
      <c r="AM30" s="378">
        <v>124.9</v>
      </c>
      <c r="AN30" s="349"/>
      <c r="AO30" s="349"/>
      <c r="AP30" s="349"/>
      <c r="AQ30" s="258" t="s">
        <v>472</v>
      </c>
      <c r="AR30" s="194"/>
      <c r="AS30" s="194"/>
      <c r="AT30" s="259"/>
      <c r="AU30" s="349" t="s">
        <v>472</v>
      </c>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599" t="s">
        <v>325</v>
      </c>
      <c r="AF31" s="599"/>
      <c r="AG31" s="599"/>
      <c r="AH31" s="599"/>
      <c r="AI31" s="599" t="s">
        <v>326</v>
      </c>
      <c r="AJ31" s="599"/>
      <c r="AK31" s="599"/>
      <c r="AL31" s="599"/>
      <c r="AM31" s="599" t="s">
        <v>327</v>
      </c>
      <c r="AN31" s="599"/>
      <c r="AO31" s="599"/>
      <c r="AP31" s="273"/>
      <c r="AQ31" s="132" t="s">
        <v>323</v>
      </c>
      <c r="AR31" s="135"/>
      <c r="AS31" s="135"/>
      <c r="AT31" s="136"/>
      <c r="AU31" s="787" t="s">
        <v>262</v>
      </c>
      <c r="AV31" s="787"/>
      <c r="AW31" s="787"/>
      <c r="AX31" s="788"/>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0"/>
      <c r="AF32" s="600"/>
      <c r="AG32" s="600"/>
      <c r="AH32" s="600"/>
      <c r="AI32" s="600"/>
      <c r="AJ32" s="600"/>
      <c r="AK32" s="600"/>
      <c r="AL32" s="600"/>
      <c r="AM32" s="600"/>
      <c r="AN32" s="600"/>
      <c r="AO32" s="600"/>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599" t="s">
        <v>325</v>
      </c>
      <c r="AF36" s="599"/>
      <c r="AG36" s="599"/>
      <c r="AH36" s="599"/>
      <c r="AI36" s="599" t="s">
        <v>326</v>
      </c>
      <c r="AJ36" s="599"/>
      <c r="AK36" s="599"/>
      <c r="AL36" s="599"/>
      <c r="AM36" s="599" t="s">
        <v>327</v>
      </c>
      <c r="AN36" s="599"/>
      <c r="AO36" s="599"/>
      <c r="AP36" s="273"/>
      <c r="AQ36" s="132" t="s">
        <v>323</v>
      </c>
      <c r="AR36" s="135"/>
      <c r="AS36" s="135"/>
      <c r="AT36" s="136"/>
      <c r="AU36" s="787" t="s">
        <v>262</v>
      </c>
      <c r="AV36" s="787"/>
      <c r="AW36" s="787"/>
      <c r="AX36" s="788"/>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0"/>
      <c r="AF37" s="600"/>
      <c r="AG37" s="600"/>
      <c r="AH37" s="600"/>
      <c r="AI37" s="600"/>
      <c r="AJ37" s="600"/>
      <c r="AK37" s="600"/>
      <c r="AL37" s="600"/>
      <c r="AM37" s="600"/>
      <c r="AN37" s="600"/>
      <c r="AO37" s="600"/>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599" t="s">
        <v>325</v>
      </c>
      <c r="AF41" s="599"/>
      <c r="AG41" s="599"/>
      <c r="AH41" s="599"/>
      <c r="AI41" s="599" t="s">
        <v>326</v>
      </c>
      <c r="AJ41" s="599"/>
      <c r="AK41" s="599"/>
      <c r="AL41" s="599"/>
      <c r="AM41" s="599" t="s">
        <v>327</v>
      </c>
      <c r="AN41" s="599"/>
      <c r="AO41" s="599"/>
      <c r="AP41" s="273"/>
      <c r="AQ41" s="132" t="s">
        <v>323</v>
      </c>
      <c r="AR41" s="135"/>
      <c r="AS41" s="135"/>
      <c r="AT41" s="136"/>
      <c r="AU41" s="787" t="s">
        <v>262</v>
      </c>
      <c r="AV41" s="787"/>
      <c r="AW41" s="787"/>
      <c r="AX41" s="788"/>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0"/>
      <c r="AF42" s="600"/>
      <c r="AG42" s="600"/>
      <c r="AH42" s="600"/>
      <c r="AI42" s="600"/>
      <c r="AJ42" s="600"/>
      <c r="AK42" s="600"/>
      <c r="AL42" s="600"/>
      <c r="AM42" s="600"/>
      <c r="AN42" s="600"/>
      <c r="AO42" s="600"/>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5" t="s">
        <v>16</v>
      </c>
      <c r="AC45" s="725"/>
      <c r="AD45" s="725"/>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3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3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6"/>
      <c r="AF50" s="807"/>
      <c r="AG50" s="807"/>
      <c r="AH50" s="807"/>
      <c r="AI50" s="806"/>
      <c r="AJ50" s="807"/>
      <c r="AK50" s="807"/>
      <c r="AL50" s="807"/>
      <c r="AM50" s="806"/>
      <c r="AN50" s="807"/>
      <c r="AO50" s="807"/>
      <c r="AP50" s="807"/>
      <c r="AQ50" s="258"/>
      <c r="AR50" s="194"/>
      <c r="AS50" s="194"/>
      <c r="AT50" s="259"/>
      <c r="AU50" s="349"/>
      <c r="AV50" s="349"/>
      <c r="AW50" s="349"/>
      <c r="AX50" s="350"/>
    </row>
    <row r="51" spans="1:50" ht="57" hidden="1" customHeight="1" x14ac:dyDescent="0.15">
      <c r="A51" s="78" t="s">
        <v>436</v>
      </c>
      <c r="B51" s="79"/>
      <c r="C51" s="79"/>
      <c r="D51" s="79"/>
      <c r="E51" s="76" t="s">
        <v>429</v>
      </c>
      <c r="F51" s="77"/>
      <c r="G51" s="50" t="s">
        <v>340</v>
      </c>
      <c r="H51" s="383"/>
      <c r="I51" s="384"/>
      <c r="J51" s="384"/>
      <c r="K51" s="384"/>
      <c r="L51" s="384"/>
      <c r="M51" s="384"/>
      <c r="N51" s="384"/>
      <c r="O51" s="385"/>
      <c r="P51" s="92"/>
      <c r="Q51" s="92"/>
      <c r="R51" s="92"/>
      <c r="S51" s="92"/>
      <c r="T51" s="92"/>
      <c r="U51" s="92"/>
      <c r="V51" s="92"/>
      <c r="W51" s="92"/>
      <c r="X51" s="9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hidden="1" customHeight="1" x14ac:dyDescent="0.15">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6"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6"/>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6"/>
      <c r="B55" s="358"/>
      <c r="C55" s="292"/>
      <c r="D55" s="292"/>
      <c r="E55" s="292"/>
      <c r="F55" s="293"/>
      <c r="G55" s="516"/>
      <c r="H55" s="516"/>
      <c r="I55" s="516"/>
      <c r="J55" s="516"/>
      <c r="K55" s="516"/>
      <c r="L55" s="516"/>
      <c r="M55" s="516"/>
      <c r="N55" s="516"/>
      <c r="O55" s="516"/>
      <c r="P55" s="516"/>
      <c r="Q55" s="516"/>
      <c r="R55" s="516"/>
      <c r="S55" s="516"/>
      <c r="T55" s="516"/>
      <c r="U55" s="516"/>
      <c r="V55" s="516"/>
      <c r="W55" s="516"/>
      <c r="X55" s="516"/>
      <c r="Y55" s="516"/>
      <c r="Z55" s="516"/>
      <c r="AA55" s="517"/>
      <c r="AB55" s="800"/>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1"/>
    </row>
    <row r="56" spans="1:50" ht="22.5" hidden="1" customHeight="1" x14ac:dyDescent="0.15">
      <c r="A56" s="706"/>
      <c r="B56" s="358"/>
      <c r="C56" s="292"/>
      <c r="D56" s="292"/>
      <c r="E56" s="292"/>
      <c r="F56" s="293"/>
      <c r="G56" s="518"/>
      <c r="H56" s="518"/>
      <c r="I56" s="518"/>
      <c r="J56" s="518"/>
      <c r="K56" s="518"/>
      <c r="L56" s="518"/>
      <c r="M56" s="518"/>
      <c r="N56" s="518"/>
      <c r="O56" s="518"/>
      <c r="P56" s="518"/>
      <c r="Q56" s="518"/>
      <c r="R56" s="518"/>
      <c r="S56" s="518"/>
      <c r="T56" s="518"/>
      <c r="U56" s="518"/>
      <c r="V56" s="518"/>
      <c r="W56" s="518"/>
      <c r="X56" s="518"/>
      <c r="Y56" s="518"/>
      <c r="Z56" s="518"/>
      <c r="AA56" s="519"/>
      <c r="AB56" s="802"/>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3"/>
    </row>
    <row r="57" spans="1:50" ht="22.5" hidden="1" customHeight="1" x14ac:dyDescent="0.15">
      <c r="A57" s="706"/>
      <c r="B57" s="359"/>
      <c r="C57" s="360"/>
      <c r="D57" s="360"/>
      <c r="E57" s="360"/>
      <c r="F57" s="361"/>
      <c r="G57" s="520"/>
      <c r="H57" s="520"/>
      <c r="I57" s="520"/>
      <c r="J57" s="520"/>
      <c r="K57" s="520"/>
      <c r="L57" s="520"/>
      <c r="M57" s="520"/>
      <c r="N57" s="520"/>
      <c r="O57" s="520"/>
      <c r="P57" s="520"/>
      <c r="Q57" s="520"/>
      <c r="R57" s="520"/>
      <c r="S57" s="520"/>
      <c r="T57" s="520"/>
      <c r="U57" s="520"/>
      <c r="V57" s="520"/>
      <c r="W57" s="520"/>
      <c r="X57" s="520"/>
      <c r="Y57" s="520"/>
      <c r="Z57" s="520"/>
      <c r="AA57" s="521"/>
      <c r="AB57" s="804"/>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5"/>
    </row>
    <row r="58" spans="1:50" ht="18.75" hidden="1" customHeight="1" x14ac:dyDescent="0.15">
      <c r="A58" s="706"/>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599" t="s">
        <v>325</v>
      </c>
      <c r="AF58" s="599"/>
      <c r="AG58" s="599"/>
      <c r="AH58" s="599"/>
      <c r="AI58" s="599" t="s">
        <v>326</v>
      </c>
      <c r="AJ58" s="599"/>
      <c r="AK58" s="599"/>
      <c r="AL58" s="599"/>
      <c r="AM58" s="599" t="s">
        <v>327</v>
      </c>
      <c r="AN58" s="599"/>
      <c r="AO58" s="599"/>
      <c r="AP58" s="273"/>
      <c r="AQ58" s="132" t="s">
        <v>323</v>
      </c>
      <c r="AR58" s="135"/>
      <c r="AS58" s="135"/>
      <c r="AT58" s="136"/>
      <c r="AU58" s="787" t="s">
        <v>262</v>
      </c>
      <c r="AV58" s="787"/>
      <c r="AW58" s="787"/>
      <c r="AX58" s="788"/>
    </row>
    <row r="59" spans="1:50" ht="18.75" hidden="1" customHeight="1" x14ac:dyDescent="0.15">
      <c r="A59" s="706"/>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0"/>
      <c r="AF59" s="600"/>
      <c r="AG59" s="600"/>
      <c r="AH59" s="600"/>
      <c r="AI59" s="600"/>
      <c r="AJ59" s="600"/>
      <c r="AK59" s="600"/>
      <c r="AL59" s="600"/>
      <c r="AM59" s="600"/>
      <c r="AN59" s="600"/>
      <c r="AO59" s="600"/>
      <c r="AP59" s="276"/>
      <c r="AQ59" s="399"/>
      <c r="AR59" s="262"/>
      <c r="AS59" s="138" t="s">
        <v>324</v>
      </c>
      <c r="AT59" s="139"/>
      <c r="AU59" s="262"/>
      <c r="AV59" s="262"/>
      <c r="AW59" s="260" t="s">
        <v>310</v>
      </c>
      <c r="AX59" s="261"/>
    </row>
    <row r="60" spans="1:50" ht="22.5" hidden="1" customHeight="1" x14ac:dyDescent="0.15">
      <c r="A60" s="706"/>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6"/>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06"/>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6"/>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599" t="s">
        <v>325</v>
      </c>
      <c r="AF63" s="599"/>
      <c r="AG63" s="599"/>
      <c r="AH63" s="599"/>
      <c r="AI63" s="599" t="s">
        <v>326</v>
      </c>
      <c r="AJ63" s="599"/>
      <c r="AK63" s="599"/>
      <c r="AL63" s="599"/>
      <c r="AM63" s="599" t="s">
        <v>327</v>
      </c>
      <c r="AN63" s="599"/>
      <c r="AO63" s="599"/>
      <c r="AP63" s="273"/>
      <c r="AQ63" s="132" t="s">
        <v>323</v>
      </c>
      <c r="AR63" s="135"/>
      <c r="AS63" s="135"/>
      <c r="AT63" s="136"/>
      <c r="AU63" s="787" t="s">
        <v>262</v>
      </c>
      <c r="AV63" s="787"/>
      <c r="AW63" s="787"/>
      <c r="AX63" s="788"/>
    </row>
    <row r="64" spans="1:50" ht="18.75" hidden="1" customHeight="1" x14ac:dyDescent="0.15">
      <c r="A64" s="706"/>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0"/>
      <c r="AF64" s="600"/>
      <c r="AG64" s="600"/>
      <c r="AH64" s="600"/>
      <c r="AI64" s="600"/>
      <c r="AJ64" s="600"/>
      <c r="AK64" s="600"/>
      <c r="AL64" s="600"/>
      <c r="AM64" s="600"/>
      <c r="AN64" s="600"/>
      <c r="AO64" s="600"/>
      <c r="AP64" s="276"/>
      <c r="AQ64" s="399"/>
      <c r="AR64" s="262"/>
      <c r="AS64" s="138" t="s">
        <v>324</v>
      </c>
      <c r="AT64" s="139"/>
      <c r="AU64" s="262"/>
      <c r="AV64" s="262"/>
      <c r="AW64" s="260" t="s">
        <v>310</v>
      </c>
      <c r="AX64" s="261"/>
    </row>
    <row r="65" spans="1:60" ht="22.5" hidden="1" customHeight="1" x14ac:dyDescent="0.15">
      <c r="A65" s="706"/>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6"/>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6"/>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6"/>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87" t="s">
        <v>262</v>
      </c>
      <c r="AV68" s="787"/>
      <c r="AW68" s="787"/>
      <c r="AX68" s="788"/>
    </row>
    <row r="69" spans="1:60" ht="18.75" hidden="1" customHeight="1" x14ac:dyDescent="0.15">
      <c r="A69" s="706"/>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06"/>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4"/>
      <c r="AC70" s="735"/>
      <c r="AD70" s="736"/>
      <c r="AE70" s="378"/>
      <c r="AF70" s="349"/>
      <c r="AG70" s="349"/>
      <c r="AH70" s="808"/>
      <c r="AI70" s="378"/>
      <c r="AJ70" s="349"/>
      <c r="AK70" s="349"/>
      <c r="AL70" s="808"/>
      <c r="AM70" s="378"/>
      <c r="AN70" s="349"/>
      <c r="AO70" s="349"/>
      <c r="AP70" s="349"/>
      <c r="AQ70" s="258"/>
      <c r="AR70" s="194"/>
      <c r="AS70" s="194"/>
      <c r="AT70" s="259"/>
      <c r="AU70" s="349"/>
      <c r="AV70" s="349"/>
      <c r="AW70" s="349"/>
      <c r="AX70" s="350"/>
    </row>
    <row r="71" spans="1:60" ht="22.5" hidden="1" customHeight="1" x14ac:dyDescent="0.15">
      <c r="A71" s="706"/>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08"/>
      <c r="AI71" s="378"/>
      <c r="AJ71" s="349"/>
      <c r="AK71" s="349"/>
      <c r="AL71" s="808"/>
      <c r="AM71" s="378"/>
      <c r="AN71" s="349"/>
      <c r="AO71" s="349"/>
      <c r="AP71" s="349"/>
      <c r="AQ71" s="258"/>
      <c r="AR71" s="194"/>
      <c r="AS71" s="194"/>
      <c r="AT71" s="259"/>
      <c r="AU71" s="349"/>
      <c r="AV71" s="349"/>
      <c r="AW71" s="349"/>
      <c r="AX71" s="350"/>
    </row>
    <row r="72" spans="1:60" ht="22.5" hidden="1" customHeight="1" thickBot="1" x14ac:dyDescent="0.2">
      <c r="A72" s="707"/>
      <c r="B72" s="294"/>
      <c r="C72" s="294"/>
      <c r="D72" s="294"/>
      <c r="E72" s="294"/>
      <c r="F72" s="295"/>
      <c r="G72" s="726"/>
      <c r="H72" s="727"/>
      <c r="I72" s="727"/>
      <c r="J72" s="727"/>
      <c r="K72" s="727"/>
      <c r="L72" s="727"/>
      <c r="M72" s="727"/>
      <c r="N72" s="727"/>
      <c r="O72" s="728"/>
      <c r="P72" s="355"/>
      <c r="Q72" s="355"/>
      <c r="R72" s="355"/>
      <c r="S72" s="355"/>
      <c r="T72" s="355"/>
      <c r="U72" s="355"/>
      <c r="V72" s="355"/>
      <c r="W72" s="355"/>
      <c r="X72" s="356"/>
      <c r="Y72" s="748" t="s">
        <v>15</v>
      </c>
      <c r="Z72" s="749"/>
      <c r="AA72" s="750"/>
      <c r="AB72" s="742" t="s">
        <v>16</v>
      </c>
      <c r="AC72" s="743"/>
      <c r="AD72" s="744"/>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5"/>
      <c r="Z73" s="746"/>
      <c r="AA73" s="747"/>
      <c r="AB73" s="724" t="s">
        <v>12</v>
      </c>
      <c r="AC73" s="724"/>
      <c r="AD73" s="724"/>
      <c r="AE73" s="724" t="s">
        <v>325</v>
      </c>
      <c r="AF73" s="724"/>
      <c r="AG73" s="724"/>
      <c r="AH73" s="724"/>
      <c r="AI73" s="724" t="s">
        <v>326</v>
      </c>
      <c r="AJ73" s="724"/>
      <c r="AK73" s="724"/>
      <c r="AL73" s="724"/>
      <c r="AM73" s="724" t="s">
        <v>327</v>
      </c>
      <c r="AN73" s="724"/>
      <c r="AO73" s="724"/>
      <c r="AP73" s="724"/>
      <c r="AQ73" s="816" t="s">
        <v>328</v>
      </c>
      <c r="AR73" s="816"/>
      <c r="AS73" s="816"/>
      <c r="AT73" s="816"/>
      <c r="AU73" s="816"/>
      <c r="AV73" s="816"/>
      <c r="AW73" s="816"/>
      <c r="AX73" s="817"/>
    </row>
    <row r="74" spans="1:60" ht="22.5" customHeight="1" x14ac:dyDescent="0.15">
      <c r="A74" s="286"/>
      <c r="B74" s="287"/>
      <c r="C74" s="287"/>
      <c r="D74" s="287"/>
      <c r="E74" s="287"/>
      <c r="F74" s="288"/>
      <c r="G74" s="97" t="s">
        <v>452</v>
      </c>
      <c r="H74" s="97"/>
      <c r="I74" s="97"/>
      <c r="J74" s="97"/>
      <c r="K74" s="97"/>
      <c r="L74" s="97"/>
      <c r="M74" s="97"/>
      <c r="N74" s="97"/>
      <c r="O74" s="97"/>
      <c r="P74" s="97"/>
      <c r="Q74" s="97"/>
      <c r="R74" s="97"/>
      <c r="S74" s="97"/>
      <c r="T74" s="97"/>
      <c r="U74" s="97"/>
      <c r="V74" s="97"/>
      <c r="W74" s="97"/>
      <c r="X74" s="117"/>
      <c r="Y74" s="280" t="s">
        <v>62</v>
      </c>
      <c r="Z74" s="281"/>
      <c r="AA74" s="282"/>
      <c r="AB74" s="312" t="s">
        <v>450</v>
      </c>
      <c r="AC74" s="312"/>
      <c r="AD74" s="312"/>
      <c r="AE74" s="237">
        <v>62720</v>
      </c>
      <c r="AF74" s="237"/>
      <c r="AG74" s="237"/>
      <c r="AH74" s="237"/>
      <c r="AI74" s="237">
        <v>71560</v>
      </c>
      <c r="AJ74" s="237"/>
      <c r="AK74" s="237"/>
      <c r="AL74" s="237"/>
      <c r="AM74" s="237">
        <v>73918</v>
      </c>
      <c r="AN74" s="237"/>
      <c r="AO74" s="237"/>
      <c r="AP74" s="237"/>
      <c r="AQ74" s="237" t="s">
        <v>468</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450</v>
      </c>
      <c r="AC75" s="312"/>
      <c r="AD75" s="312"/>
      <c r="AE75" s="237">
        <v>58000</v>
      </c>
      <c r="AF75" s="237"/>
      <c r="AG75" s="237"/>
      <c r="AH75" s="237"/>
      <c r="AI75" s="237">
        <v>70000</v>
      </c>
      <c r="AJ75" s="237"/>
      <c r="AK75" s="237"/>
      <c r="AL75" s="237"/>
      <c r="AM75" s="237">
        <v>73600</v>
      </c>
      <c r="AN75" s="237"/>
      <c r="AO75" s="237"/>
      <c r="AP75" s="237"/>
      <c r="AQ75" s="237">
        <v>73600</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2" t="s">
        <v>62</v>
      </c>
      <c r="Z77" s="523"/>
      <c r="AA77" s="524"/>
      <c r="AB77" s="729"/>
      <c r="AC77" s="730"/>
      <c r="AD77" s="731"/>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2"/>
      <c r="AA78" s="733"/>
      <c r="AB78" s="734"/>
      <c r="AC78" s="735"/>
      <c r="AD78" s="736"/>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2" t="s">
        <v>62</v>
      </c>
      <c r="Z80" s="523"/>
      <c r="AA80" s="524"/>
      <c r="AB80" s="729"/>
      <c r="AC80" s="730"/>
      <c r="AD80" s="731"/>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2"/>
      <c r="AA81" s="733"/>
      <c r="AB81" s="734"/>
      <c r="AC81" s="735"/>
      <c r="AD81" s="736"/>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2" t="s">
        <v>62</v>
      </c>
      <c r="Z83" s="523"/>
      <c r="AA83" s="524"/>
      <c r="AB83" s="729"/>
      <c r="AC83" s="730"/>
      <c r="AD83" s="731"/>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2"/>
      <c r="AA84" s="733"/>
      <c r="AB84" s="734"/>
      <c r="AC84" s="735"/>
      <c r="AD84" s="736"/>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2" t="s">
        <v>62</v>
      </c>
      <c r="Z86" s="523"/>
      <c r="AA86" s="524"/>
      <c r="AB86" s="729"/>
      <c r="AC86" s="730"/>
      <c r="AD86" s="731"/>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2"/>
      <c r="AA87" s="733"/>
      <c r="AB87" s="734"/>
      <c r="AC87" s="735"/>
      <c r="AD87" s="736"/>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2"/>
      <c r="Z88" s="623"/>
      <c r="AA88" s="624"/>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473</v>
      </c>
      <c r="H89" s="371"/>
      <c r="I89" s="371"/>
      <c r="J89" s="371"/>
      <c r="K89" s="371"/>
      <c r="L89" s="371"/>
      <c r="M89" s="371"/>
      <c r="N89" s="371"/>
      <c r="O89" s="371"/>
      <c r="P89" s="371"/>
      <c r="Q89" s="371"/>
      <c r="R89" s="371"/>
      <c r="S89" s="371"/>
      <c r="T89" s="371"/>
      <c r="U89" s="371"/>
      <c r="V89" s="371"/>
      <c r="W89" s="371"/>
      <c r="X89" s="371"/>
      <c r="Y89" s="246" t="s">
        <v>17</v>
      </c>
      <c r="Z89" s="247"/>
      <c r="AA89" s="248"/>
      <c r="AB89" s="313" t="s">
        <v>453</v>
      </c>
      <c r="AC89" s="314"/>
      <c r="AD89" s="315"/>
      <c r="AE89" s="237">
        <v>33945</v>
      </c>
      <c r="AF89" s="237"/>
      <c r="AG89" s="237"/>
      <c r="AH89" s="237"/>
      <c r="AI89" s="237">
        <v>33622</v>
      </c>
      <c r="AJ89" s="237"/>
      <c r="AK89" s="237"/>
      <c r="AL89" s="237"/>
      <c r="AM89" s="237">
        <v>33375</v>
      </c>
      <c r="AN89" s="237"/>
      <c r="AO89" s="237"/>
      <c r="AP89" s="237"/>
      <c r="AQ89" s="378">
        <v>41155</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0" t="s">
        <v>475</v>
      </c>
      <c r="AC90" s="681"/>
      <c r="AD90" s="682"/>
      <c r="AE90" s="367" t="s">
        <v>455</v>
      </c>
      <c r="AF90" s="367"/>
      <c r="AG90" s="367"/>
      <c r="AH90" s="367"/>
      <c r="AI90" s="367" t="s">
        <v>456</v>
      </c>
      <c r="AJ90" s="367"/>
      <c r="AK90" s="367"/>
      <c r="AL90" s="367"/>
      <c r="AM90" s="367" t="s">
        <v>502</v>
      </c>
      <c r="AN90" s="367"/>
      <c r="AO90" s="367"/>
      <c r="AP90" s="367"/>
      <c r="AQ90" s="367" t="s">
        <v>500</v>
      </c>
      <c r="AR90" s="367"/>
      <c r="AS90" s="367"/>
      <c r="AT90" s="367"/>
      <c r="AU90" s="367"/>
      <c r="AV90" s="367"/>
      <c r="AW90" s="367"/>
      <c r="AX90" s="368"/>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2"/>
      <c r="Z91" s="623"/>
      <c r="AA91" s="624"/>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customHeight="1" x14ac:dyDescent="0.15">
      <c r="A92" s="303"/>
      <c r="B92" s="304"/>
      <c r="C92" s="304"/>
      <c r="D92" s="304"/>
      <c r="E92" s="304"/>
      <c r="F92" s="305"/>
      <c r="G92" s="371" t="s">
        <v>474</v>
      </c>
      <c r="H92" s="371"/>
      <c r="I92" s="371"/>
      <c r="J92" s="371"/>
      <c r="K92" s="371"/>
      <c r="L92" s="371"/>
      <c r="M92" s="371"/>
      <c r="N92" s="371"/>
      <c r="O92" s="371"/>
      <c r="P92" s="371"/>
      <c r="Q92" s="371"/>
      <c r="R92" s="371"/>
      <c r="S92" s="371"/>
      <c r="T92" s="371"/>
      <c r="U92" s="371"/>
      <c r="V92" s="371"/>
      <c r="W92" s="371"/>
      <c r="X92" s="371"/>
      <c r="Y92" s="246" t="s">
        <v>17</v>
      </c>
      <c r="Z92" s="247"/>
      <c r="AA92" s="248"/>
      <c r="AB92" s="313" t="s">
        <v>453</v>
      </c>
      <c r="AC92" s="314"/>
      <c r="AD92" s="315"/>
      <c r="AE92" s="237" t="s">
        <v>454</v>
      </c>
      <c r="AF92" s="237"/>
      <c r="AG92" s="237"/>
      <c r="AH92" s="237"/>
      <c r="AI92" s="237" t="s">
        <v>445</v>
      </c>
      <c r="AJ92" s="237"/>
      <c r="AK92" s="237"/>
      <c r="AL92" s="237"/>
      <c r="AM92" s="237">
        <v>37275</v>
      </c>
      <c r="AN92" s="237"/>
      <c r="AO92" s="237"/>
      <c r="AP92" s="237"/>
      <c r="AQ92" s="237">
        <v>45894</v>
      </c>
      <c r="AR92" s="237"/>
      <c r="AS92" s="237"/>
      <c r="AT92" s="237"/>
      <c r="AU92" s="237"/>
      <c r="AV92" s="237"/>
      <c r="AW92" s="237"/>
      <c r="AX92" s="254"/>
    </row>
    <row r="93" spans="1:60" ht="47.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0" t="s">
        <v>475</v>
      </c>
      <c r="AC93" s="681"/>
      <c r="AD93" s="682"/>
      <c r="AE93" s="367" t="s">
        <v>445</v>
      </c>
      <c r="AF93" s="367"/>
      <c r="AG93" s="367"/>
      <c r="AH93" s="367"/>
      <c r="AI93" s="367" t="s">
        <v>445</v>
      </c>
      <c r="AJ93" s="367"/>
      <c r="AK93" s="367"/>
      <c r="AL93" s="367"/>
      <c r="AM93" s="367" t="s">
        <v>503</v>
      </c>
      <c r="AN93" s="367"/>
      <c r="AO93" s="367"/>
      <c r="AP93" s="367"/>
      <c r="AQ93" s="367" t="s">
        <v>507</v>
      </c>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2"/>
      <c r="Z94" s="623"/>
      <c r="AA94" s="624"/>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430</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0" t="s">
        <v>56</v>
      </c>
      <c r="AC96" s="681"/>
      <c r="AD96" s="682"/>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2"/>
      <c r="Z97" s="623"/>
      <c r="AA97" s="624"/>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29"/>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0"/>
      <c r="Y99" s="362" t="s">
        <v>55</v>
      </c>
      <c r="Z99" s="310"/>
      <c r="AA99" s="311"/>
      <c r="AB99" s="680" t="s">
        <v>56</v>
      </c>
      <c r="AC99" s="681"/>
      <c r="AD99" s="682"/>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0"/>
      <c r="Z100" s="821"/>
      <c r="AA100" s="822"/>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437</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0" t="s">
        <v>321</v>
      </c>
      <c r="AC102" s="681"/>
      <c r="AD102" s="682"/>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66" t="s">
        <v>393</v>
      </c>
      <c r="B103" s="767"/>
      <c r="C103" s="781" t="s">
        <v>370</v>
      </c>
      <c r="D103" s="782"/>
      <c r="E103" s="782"/>
      <c r="F103" s="782"/>
      <c r="G103" s="782"/>
      <c r="H103" s="782"/>
      <c r="I103" s="782"/>
      <c r="J103" s="782"/>
      <c r="K103" s="783"/>
      <c r="L103" s="692" t="s">
        <v>387</v>
      </c>
      <c r="M103" s="692"/>
      <c r="N103" s="692"/>
      <c r="O103" s="692"/>
      <c r="P103" s="692"/>
      <c r="Q103" s="692"/>
      <c r="R103" s="423" t="s">
        <v>335</v>
      </c>
      <c r="S103" s="423"/>
      <c r="T103" s="423"/>
      <c r="U103" s="423"/>
      <c r="V103" s="423"/>
      <c r="W103" s="423"/>
      <c r="X103" s="818"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19"/>
    </row>
    <row r="104" spans="1:50" ht="23.1" customHeight="1" x14ac:dyDescent="0.15">
      <c r="A104" s="768"/>
      <c r="B104" s="769"/>
      <c r="C104" s="831" t="s">
        <v>515</v>
      </c>
      <c r="D104" s="832"/>
      <c r="E104" s="832"/>
      <c r="F104" s="832"/>
      <c r="G104" s="832"/>
      <c r="H104" s="832"/>
      <c r="I104" s="832"/>
      <c r="J104" s="832"/>
      <c r="K104" s="833"/>
      <c r="L104" s="243">
        <v>1490</v>
      </c>
      <c r="M104" s="244"/>
      <c r="N104" s="244"/>
      <c r="O104" s="244"/>
      <c r="P104" s="244"/>
      <c r="Q104" s="245"/>
      <c r="R104" s="243">
        <v>1834</v>
      </c>
      <c r="S104" s="244"/>
      <c r="T104" s="244"/>
      <c r="U104" s="244"/>
      <c r="V104" s="244"/>
      <c r="W104" s="245"/>
      <c r="X104" s="424" t="s">
        <v>525</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8"/>
      <c r="B105" s="769"/>
      <c r="C105" s="333" t="s">
        <v>516</v>
      </c>
      <c r="D105" s="334"/>
      <c r="E105" s="334"/>
      <c r="F105" s="334"/>
      <c r="G105" s="334"/>
      <c r="H105" s="334"/>
      <c r="I105" s="334"/>
      <c r="J105" s="334"/>
      <c r="K105" s="335"/>
      <c r="L105" s="243">
        <v>5</v>
      </c>
      <c r="M105" s="244"/>
      <c r="N105" s="244"/>
      <c r="O105" s="244"/>
      <c r="P105" s="244"/>
      <c r="Q105" s="245"/>
      <c r="R105" s="243">
        <v>2</v>
      </c>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68"/>
      <c r="B106" s="769"/>
      <c r="C106" s="333" t="s">
        <v>517</v>
      </c>
      <c r="D106" s="334"/>
      <c r="E106" s="334"/>
      <c r="F106" s="334"/>
      <c r="G106" s="334"/>
      <c r="H106" s="334"/>
      <c r="I106" s="334"/>
      <c r="J106" s="334"/>
      <c r="K106" s="335"/>
      <c r="L106" s="243">
        <v>8</v>
      </c>
      <c r="M106" s="244"/>
      <c r="N106" s="244"/>
      <c r="O106" s="244"/>
      <c r="P106" s="244"/>
      <c r="Q106" s="245"/>
      <c r="R106" s="243">
        <v>3</v>
      </c>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8"/>
      <c r="B107" s="769"/>
      <c r="C107" s="333" t="s">
        <v>518</v>
      </c>
      <c r="D107" s="334"/>
      <c r="E107" s="334"/>
      <c r="F107" s="334"/>
      <c r="G107" s="334"/>
      <c r="H107" s="334"/>
      <c r="I107" s="334"/>
      <c r="J107" s="334"/>
      <c r="K107" s="335"/>
      <c r="L107" s="243">
        <v>950</v>
      </c>
      <c r="M107" s="244"/>
      <c r="N107" s="244"/>
      <c r="O107" s="244"/>
      <c r="P107" s="244"/>
      <c r="Q107" s="245"/>
      <c r="R107" s="243">
        <v>1034</v>
      </c>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8"/>
      <c r="B108" s="769"/>
      <c r="C108" s="333" t="s">
        <v>519</v>
      </c>
      <c r="D108" s="334"/>
      <c r="E108" s="334"/>
      <c r="F108" s="334"/>
      <c r="G108" s="334"/>
      <c r="H108" s="334"/>
      <c r="I108" s="334"/>
      <c r="J108" s="334"/>
      <c r="K108" s="335"/>
      <c r="L108" s="243">
        <v>576</v>
      </c>
      <c r="M108" s="244"/>
      <c r="N108" s="244"/>
      <c r="O108" s="244"/>
      <c r="P108" s="244"/>
      <c r="Q108" s="245"/>
      <c r="R108" s="243">
        <v>576</v>
      </c>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8"/>
      <c r="B109" s="769"/>
      <c r="C109" s="772"/>
      <c r="D109" s="773"/>
      <c r="E109" s="773"/>
      <c r="F109" s="773"/>
      <c r="G109" s="773"/>
      <c r="H109" s="773"/>
      <c r="I109" s="773"/>
      <c r="J109" s="773"/>
      <c r="K109" s="774"/>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0"/>
      <c r="B110" s="771"/>
      <c r="C110" s="826" t="s">
        <v>22</v>
      </c>
      <c r="D110" s="827"/>
      <c r="E110" s="827"/>
      <c r="F110" s="827"/>
      <c r="G110" s="827"/>
      <c r="H110" s="827"/>
      <c r="I110" s="827"/>
      <c r="J110" s="827"/>
      <c r="K110" s="828"/>
      <c r="L110" s="330">
        <f>SUM(L104:Q109)</f>
        <v>3029</v>
      </c>
      <c r="M110" s="331"/>
      <c r="N110" s="331"/>
      <c r="O110" s="331"/>
      <c r="P110" s="331"/>
      <c r="Q110" s="332"/>
      <c r="R110" s="330">
        <f>SUM(R104:W109)</f>
        <v>3449</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4" t="s">
        <v>344</v>
      </c>
      <c r="B111" s="845"/>
      <c r="C111" s="848" t="s">
        <v>341</v>
      </c>
      <c r="D111" s="845"/>
      <c r="E111" s="834" t="s">
        <v>382</v>
      </c>
      <c r="F111" s="835"/>
      <c r="G111" s="836" t="s">
        <v>520</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46"/>
      <c r="B112" s="841"/>
      <c r="C112" s="150"/>
      <c r="D112" s="841"/>
      <c r="E112" s="172" t="s">
        <v>381</v>
      </c>
      <c r="F112" s="177"/>
      <c r="G112" s="121" t="s">
        <v>514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6"/>
      <c r="B113" s="841"/>
      <c r="C113" s="150"/>
      <c r="D113" s="84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6"/>
      <c r="B114" s="841"/>
      <c r="C114" s="150"/>
      <c r="D114" s="84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487</v>
      </c>
      <c r="AR114" s="262"/>
      <c r="AS114" s="138" t="s">
        <v>324</v>
      </c>
      <c r="AT114" s="139"/>
      <c r="AU114" s="137">
        <v>28</v>
      </c>
      <c r="AV114" s="137"/>
      <c r="AW114" s="138" t="s">
        <v>310</v>
      </c>
      <c r="AX114" s="189"/>
    </row>
    <row r="115" spans="1:50" ht="39.75" customHeight="1" x14ac:dyDescent="0.15">
      <c r="A115" s="846"/>
      <c r="B115" s="841"/>
      <c r="C115" s="150"/>
      <c r="D115" s="841"/>
      <c r="E115" s="150"/>
      <c r="F115" s="151"/>
      <c r="G115" s="116" t="s">
        <v>483</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485</v>
      </c>
      <c r="AC115" s="193"/>
      <c r="AD115" s="193"/>
      <c r="AE115" s="167">
        <v>30.6</v>
      </c>
      <c r="AF115" s="194"/>
      <c r="AG115" s="194"/>
      <c r="AH115" s="194"/>
      <c r="AI115" s="167">
        <v>30.9</v>
      </c>
      <c r="AJ115" s="194"/>
      <c r="AK115" s="194"/>
      <c r="AL115" s="194"/>
      <c r="AM115" s="167">
        <v>31.1</v>
      </c>
      <c r="AN115" s="194"/>
      <c r="AO115" s="194"/>
      <c r="AP115" s="194"/>
      <c r="AQ115" s="167" t="s">
        <v>487</v>
      </c>
      <c r="AR115" s="194"/>
      <c r="AS115" s="194"/>
      <c r="AT115" s="194"/>
      <c r="AU115" s="167" t="s">
        <v>509</v>
      </c>
      <c r="AV115" s="194"/>
      <c r="AW115" s="194"/>
      <c r="AX115" s="195"/>
    </row>
    <row r="116" spans="1:50" ht="48" customHeight="1" x14ac:dyDescent="0.15">
      <c r="A116" s="846"/>
      <c r="B116" s="841"/>
      <c r="C116" s="150"/>
      <c r="D116" s="84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486</v>
      </c>
      <c r="AC116" s="199"/>
      <c r="AD116" s="199"/>
      <c r="AE116" s="167">
        <v>30</v>
      </c>
      <c r="AF116" s="194"/>
      <c r="AG116" s="194"/>
      <c r="AH116" s="194"/>
      <c r="AI116" s="167">
        <v>32</v>
      </c>
      <c r="AJ116" s="194"/>
      <c r="AK116" s="194"/>
      <c r="AL116" s="194"/>
      <c r="AM116" s="167">
        <v>31.6</v>
      </c>
      <c r="AN116" s="194"/>
      <c r="AO116" s="194"/>
      <c r="AP116" s="194"/>
      <c r="AQ116" s="167" t="s">
        <v>487</v>
      </c>
      <c r="AR116" s="194"/>
      <c r="AS116" s="194"/>
      <c r="AT116" s="194"/>
      <c r="AU116" s="167">
        <v>32.4</v>
      </c>
      <c r="AV116" s="194"/>
      <c r="AW116" s="194"/>
      <c r="AX116" s="195"/>
    </row>
    <row r="117" spans="1:50" ht="18.75" customHeight="1" x14ac:dyDescent="0.15">
      <c r="A117" s="846"/>
      <c r="B117" s="841"/>
      <c r="C117" s="150"/>
      <c r="D117" s="84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46"/>
      <c r="B118" s="841"/>
      <c r="C118" s="150"/>
      <c r="D118" s="84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489</v>
      </c>
      <c r="AR118" s="137"/>
      <c r="AS118" s="138" t="s">
        <v>324</v>
      </c>
      <c r="AT118" s="139"/>
      <c r="AU118" s="137">
        <v>28</v>
      </c>
      <c r="AV118" s="137"/>
      <c r="AW118" s="138" t="s">
        <v>310</v>
      </c>
      <c r="AX118" s="189"/>
    </row>
    <row r="119" spans="1:50" ht="39.75" customHeight="1" x14ac:dyDescent="0.15">
      <c r="A119" s="846"/>
      <c r="B119" s="841"/>
      <c r="C119" s="150"/>
      <c r="D119" s="841"/>
      <c r="E119" s="150"/>
      <c r="F119" s="151"/>
      <c r="G119" s="116" t="s">
        <v>488</v>
      </c>
      <c r="H119" s="97"/>
      <c r="I119" s="97"/>
      <c r="J119" s="97"/>
      <c r="K119" s="97"/>
      <c r="L119" s="97"/>
      <c r="M119" s="97"/>
      <c r="N119" s="97"/>
      <c r="O119" s="97"/>
      <c r="P119" s="97"/>
      <c r="Q119" s="97"/>
      <c r="R119" s="97"/>
      <c r="S119" s="97"/>
      <c r="T119" s="97"/>
      <c r="U119" s="97"/>
      <c r="V119" s="97"/>
      <c r="W119" s="97"/>
      <c r="X119" s="117"/>
      <c r="Y119" s="190" t="s">
        <v>356</v>
      </c>
      <c r="Z119" s="191"/>
      <c r="AA119" s="192"/>
      <c r="AB119" s="166" t="s">
        <v>484</v>
      </c>
      <c r="AC119" s="193"/>
      <c r="AD119" s="193"/>
      <c r="AE119" s="167">
        <v>22.2</v>
      </c>
      <c r="AF119" s="194"/>
      <c r="AG119" s="194"/>
      <c r="AH119" s="194"/>
      <c r="AI119" s="167">
        <v>20.399999999999999</v>
      </c>
      <c r="AJ119" s="194"/>
      <c r="AK119" s="194"/>
      <c r="AL119" s="194"/>
      <c r="AM119" s="167">
        <v>18.5</v>
      </c>
      <c r="AN119" s="194"/>
      <c r="AO119" s="194"/>
      <c r="AP119" s="194"/>
      <c r="AQ119" s="167" t="s">
        <v>489</v>
      </c>
      <c r="AR119" s="194"/>
      <c r="AS119" s="194"/>
      <c r="AT119" s="194"/>
      <c r="AU119" s="167" t="s">
        <v>510</v>
      </c>
      <c r="AV119" s="194"/>
      <c r="AW119" s="194"/>
      <c r="AX119" s="195"/>
    </row>
    <row r="120" spans="1:50" ht="39.75" customHeight="1" x14ac:dyDescent="0.15">
      <c r="A120" s="846"/>
      <c r="B120" s="841"/>
      <c r="C120" s="150"/>
      <c r="D120" s="84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484</v>
      </c>
      <c r="AC120" s="199"/>
      <c r="AD120" s="199"/>
      <c r="AE120" s="167">
        <v>24.5</v>
      </c>
      <c r="AF120" s="194"/>
      <c r="AG120" s="194"/>
      <c r="AH120" s="194"/>
      <c r="AI120" s="167">
        <v>22</v>
      </c>
      <c r="AJ120" s="194"/>
      <c r="AK120" s="194"/>
      <c r="AL120" s="194"/>
      <c r="AM120" s="167">
        <v>20</v>
      </c>
      <c r="AN120" s="194"/>
      <c r="AO120" s="194"/>
      <c r="AP120" s="194"/>
      <c r="AQ120" s="167" t="s">
        <v>487</v>
      </c>
      <c r="AR120" s="194"/>
      <c r="AS120" s="194"/>
      <c r="AT120" s="194"/>
      <c r="AU120" s="167">
        <v>18.3</v>
      </c>
      <c r="AV120" s="194"/>
      <c r="AW120" s="194"/>
      <c r="AX120" s="195"/>
    </row>
    <row r="121" spans="1:50" ht="18.75" hidden="1" customHeight="1" x14ac:dyDescent="0.15">
      <c r="A121" s="846"/>
      <c r="B121" s="841"/>
      <c r="C121" s="150"/>
      <c r="D121" s="84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6"/>
      <c r="B122" s="841"/>
      <c r="C122" s="150"/>
      <c r="D122" s="84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6"/>
      <c r="B123" s="841"/>
      <c r="C123" s="150"/>
      <c r="D123" s="84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6"/>
      <c r="B124" s="841"/>
      <c r="C124" s="150"/>
      <c r="D124" s="84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6"/>
      <c r="B125" s="841"/>
      <c r="C125" s="150"/>
      <c r="D125" s="84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6"/>
      <c r="B126" s="841"/>
      <c r="C126" s="150"/>
      <c r="D126" s="84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6"/>
      <c r="B127" s="841"/>
      <c r="C127" s="150"/>
      <c r="D127" s="84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6"/>
      <c r="B128" s="841"/>
      <c r="C128" s="150"/>
      <c r="D128" s="84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6"/>
      <c r="B129" s="841"/>
      <c r="C129" s="150"/>
      <c r="D129" s="84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6"/>
      <c r="B130" s="841"/>
      <c r="C130" s="150"/>
      <c r="D130" s="84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6"/>
      <c r="B131" s="841"/>
      <c r="C131" s="150"/>
      <c r="D131" s="84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6"/>
      <c r="B132" s="841"/>
      <c r="C132" s="150"/>
      <c r="D132" s="84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6"/>
      <c r="B133" s="841"/>
      <c r="C133" s="150"/>
      <c r="D133" s="84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6"/>
      <c r="B134" s="841"/>
      <c r="C134" s="150"/>
      <c r="D134" s="84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6"/>
      <c r="B135" s="841"/>
      <c r="C135" s="150"/>
      <c r="D135" s="84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6"/>
      <c r="B136" s="841"/>
      <c r="C136" s="150"/>
      <c r="D136" s="84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6"/>
      <c r="B137" s="841"/>
      <c r="C137" s="150"/>
      <c r="D137" s="84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6"/>
      <c r="B138" s="841"/>
      <c r="C138" s="150"/>
      <c r="D138" s="84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6"/>
      <c r="B139" s="841"/>
      <c r="C139" s="150"/>
      <c r="D139" s="84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6"/>
      <c r="B140" s="841"/>
      <c r="C140" s="150"/>
      <c r="D140" s="84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6"/>
      <c r="B141" s="841"/>
      <c r="C141" s="150"/>
      <c r="D141" s="84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6"/>
      <c r="B142" s="841"/>
      <c r="C142" s="150"/>
      <c r="D142" s="84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6"/>
      <c r="B143" s="841"/>
      <c r="C143" s="150"/>
      <c r="D143" s="84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6"/>
      <c r="B144" s="841"/>
      <c r="C144" s="150"/>
      <c r="D144" s="84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6"/>
      <c r="B145" s="841"/>
      <c r="C145" s="150"/>
      <c r="D145" s="84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6"/>
      <c r="B146" s="841"/>
      <c r="C146" s="150"/>
      <c r="D146" s="84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6"/>
      <c r="B147" s="841"/>
      <c r="C147" s="150"/>
      <c r="D147" s="84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6"/>
      <c r="B148" s="841"/>
      <c r="C148" s="150"/>
      <c r="D148" s="84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6"/>
      <c r="B149" s="841"/>
      <c r="C149" s="150"/>
      <c r="D149" s="84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6"/>
      <c r="B150" s="841"/>
      <c r="C150" s="150"/>
      <c r="D150" s="84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6"/>
      <c r="B151" s="841"/>
      <c r="C151" s="150"/>
      <c r="D151" s="84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6"/>
      <c r="B152" s="841"/>
      <c r="C152" s="150"/>
      <c r="D152" s="84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6"/>
      <c r="B153" s="841"/>
      <c r="C153" s="150"/>
      <c r="D153" s="84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6"/>
      <c r="B154" s="841"/>
      <c r="C154" s="150"/>
      <c r="D154" s="84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6"/>
      <c r="B155" s="841"/>
      <c r="C155" s="150"/>
      <c r="D155" s="84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6"/>
      <c r="B156" s="841"/>
      <c r="C156" s="150"/>
      <c r="D156" s="84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6"/>
      <c r="B157" s="841"/>
      <c r="C157" s="150"/>
      <c r="D157" s="84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6"/>
      <c r="B158" s="841"/>
      <c r="C158" s="150"/>
      <c r="D158" s="84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6"/>
      <c r="B159" s="841"/>
      <c r="C159" s="150"/>
      <c r="D159" s="84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6"/>
      <c r="B160" s="841"/>
      <c r="C160" s="150"/>
      <c r="D160" s="84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6"/>
      <c r="B161" s="841"/>
      <c r="C161" s="150"/>
      <c r="D161" s="84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6"/>
      <c r="B162" s="841"/>
      <c r="C162" s="150"/>
      <c r="D162" s="84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6"/>
      <c r="B163" s="841"/>
      <c r="C163" s="150"/>
      <c r="D163" s="84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6"/>
      <c r="B164" s="841"/>
      <c r="C164" s="150"/>
      <c r="D164" s="84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6"/>
      <c r="B165" s="841"/>
      <c r="C165" s="150"/>
      <c r="D165" s="84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15">
      <c r="A166" s="846"/>
      <c r="B166" s="841"/>
      <c r="C166" s="150"/>
      <c r="D166" s="84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6"/>
      <c r="B167" s="841"/>
      <c r="C167" s="150"/>
      <c r="D167" s="84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6"/>
      <c r="B168" s="841"/>
      <c r="C168" s="150"/>
      <c r="D168" s="84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6"/>
      <c r="B169" s="841"/>
      <c r="C169" s="150"/>
      <c r="D169" s="841"/>
      <c r="E169" s="96" t="s">
        <v>501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6"/>
      <c r="B170" s="841"/>
      <c r="C170" s="150"/>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6"/>
      <c r="B171" s="841"/>
      <c r="C171" s="150"/>
      <c r="D171" s="84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6"/>
      <c r="B172" s="841"/>
      <c r="C172" s="150"/>
      <c r="D172" s="84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6"/>
      <c r="B173" s="841"/>
      <c r="C173" s="150"/>
      <c r="D173" s="84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6"/>
      <c r="B174" s="841"/>
      <c r="C174" s="150"/>
      <c r="D174" s="84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6"/>
      <c r="B175" s="841"/>
      <c r="C175" s="150"/>
      <c r="D175" s="84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6"/>
      <c r="B176" s="841"/>
      <c r="C176" s="150"/>
      <c r="D176" s="84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6"/>
      <c r="B177" s="841"/>
      <c r="C177" s="150"/>
      <c r="D177" s="84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6"/>
      <c r="B178" s="841"/>
      <c r="C178" s="150"/>
      <c r="D178" s="84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6"/>
      <c r="B179" s="841"/>
      <c r="C179" s="150"/>
      <c r="D179" s="84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6"/>
      <c r="B180" s="841"/>
      <c r="C180" s="150"/>
      <c r="D180" s="84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6"/>
      <c r="B181" s="841"/>
      <c r="C181" s="150"/>
      <c r="D181" s="84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6"/>
      <c r="B182" s="841"/>
      <c r="C182" s="150"/>
      <c r="D182" s="84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6"/>
      <c r="B183" s="841"/>
      <c r="C183" s="150"/>
      <c r="D183" s="84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6"/>
      <c r="B184" s="841"/>
      <c r="C184" s="150"/>
      <c r="D184" s="84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6"/>
      <c r="B185" s="841"/>
      <c r="C185" s="150"/>
      <c r="D185" s="84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6"/>
      <c r="B186" s="841"/>
      <c r="C186" s="150"/>
      <c r="D186" s="84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6"/>
      <c r="B187" s="841"/>
      <c r="C187" s="150"/>
      <c r="D187" s="84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6"/>
      <c r="B188" s="841"/>
      <c r="C188" s="150"/>
      <c r="D188" s="84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6"/>
      <c r="B189" s="841"/>
      <c r="C189" s="150"/>
      <c r="D189" s="84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6"/>
      <c r="B190" s="841"/>
      <c r="C190" s="150"/>
      <c r="D190" s="84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6"/>
      <c r="B191" s="841"/>
      <c r="C191" s="150"/>
      <c r="D191" s="84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6"/>
      <c r="B192" s="841"/>
      <c r="C192" s="150"/>
      <c r="D192" s="84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6"/>
      <c r="B193" s="841"/>
      <c r="C193" s="150"/>
      <c r="D193" s="84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6"/>
      <c r="B194" s="841"/>
      <c r="C194" s="150"/>
      <c r="D194" s="84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6"/>
      <c r="B195" s="841"/>
      <c r="C195" s="150"/>
      <c r="D195" s="84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6"/>
      <c r="B196" s="841"/>
      <c r="C196" s="150"/>
      <c r="D196" s="84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6"/>
      <c r="B197" s="841"/>
      <c r="C197" s="150"/>
      <c r="D197" s="84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6"/>
      <c r="B198" s="841"/>
      <c r="C198" s="150"/>
      <c r="D198" s="84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6"/>
      <c r="B199" s="841"/>
      <c r="C199" s="150"/>
      <c r="D199" s="84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6"/>
      <c r="B200" s="841"/>
      <c r="C200" s="150"/>
      <c r="D200" s="84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6"/>
      <c r="B201" s="841"/>
      <c r="C201" s="150"/>
      <c r="D201" s="84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6"/>
      <c r="B202" s="841"/>
      <c r="C202" s="150"/>
      <c r="D202" s="84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6"/>
      <c r="B203" s="841"/>
      <c r="C203" s="150"/>
      <c r="D203" s="84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6"/>
      <c r="B204" s="841"/>
      <c r="C204" s="150"/>
      <c r="D204" s="84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6"/>
      <c r="B205" s="841"/>
      <c r="C205" s="150"/>
      <c r="D205" s="84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6"/>
      <c r="B206" s="841"/>
      <c r="C206" s="150"/>
      <c r="D206" s="84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6"/>
      <c r="B207" s="841"/>
      <c r="C207" s="150"/>
      <c r="D207" s="84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6"/>
      <c r="B208" s="841"/>
      <c r="C208" s="150"/>
      <c r="D208" s="84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6"/>
      <c r="B209" s="841"/>
      <c r="C209" s="150"/>
      <c r="D209" s="84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6"/>
      <c r="B210" s="841"/>
      <c r="C210" s="150"/>
      <c r="D210" s="84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6"/>
      <c r="B211" s="841"/>
      <c r="C211" s="150"/>
      <c r="D211" s="84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6"/>
      <c r="B212" s="841"/>
      <c r="C212" s="150"/>
      <c r="D212" s="84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6"/>
      <c r="B213" s="841"/>
      <c r="C213" s="150"/>
      <c r="D213" s="84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6"/>
      <c r="B214" s="841"/>
      <c r="C214" s="150"/>
      <c r="D214" s="84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6"/>
      <c r="B215" s="841"/>
      <c r="C215" s="150"/>
      <c r="D215" s="84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6"/>
      <c r="B216" s="841"/>
      <c r="C216" s="150"/>
      <c r="D216" s="84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6"/>
      <c r="B217" s="841"/>
      <c r="C217" s="150"/>
      <c r="D217" s="84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6"/>
      <c r="B218" s="841"/>
      <c r="C218" s="150"/>
      <c r="D218" s="84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6"/>
      <c r="B219" s="841"/>
      <c r="C219" s="150"/>
      <c r="D219" s="84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6"/>
      <c r="B220" s="841"/>
      <c r="C220" s="150"/>
      <c r="D220" s="84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6"/>
      <c r="B221" s="841"/>
      <c r="C221" s="150"/>
      <c r="D221" s="84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6"/>
      <c r="B222" s="841"/>
      <c r="C222" s="150"/>
      <c r="D222" s="84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6"/>
      <c r="B223" s="841"/>
      <c r="C223" s="150"/>
      <c r="D223" s="84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6"/>
      <c r="B224" s="841"/>
      <c r="C224" s="150"/>
      <c r="D224" s="84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6"/>
      <c r="B225" s="841"/>
      <c r="C225" s="150"/>
      <c r="D225" s="84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6"/>
      <c r="B226" s="841"/>
      <c r="C226" s="150"/>
      <c r="D226" s="84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6"/>
      <c r="B227" s="841"/>
      <c r="C227" s="150"/>
      <c r="D227" s="84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6"/>
      <c r="B228" s="841"/>
      <c r="C228" s="150"/>
      <c r="D228" s="84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6"/>
      <c r="B229" s="841"/>
      <c r="C229" s="150"/>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6"/>
      <c r="B230" s="841"/>
      <c r="C230" s="150"/>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6"/>
      <c r="B231" s="841"/>
      <c r="C231" s="150"/>
      <c r="D231" s="84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6"/>
      <c r="B232" s="841"/>
      <c r="C232" s="150"/>
      <c r="D232" s="84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6"/>
      <c r="B233" s="841"/>
      <c r="C233" s="150"/>
      <c r="D233" s="84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6"/>
      <c r="B234" s="841"/>
      <c r="C234" s="150"/>
      <c r="D234" s="84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6"/>
      <c r="B235" s="841"/>
      <c r="C235" s="150"/>
      <c r="D235" s="84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6"/>
      <c r="B236" s="841"/>
      <c r="C236" s="150"/>
      <c r="D236" s="84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6"/>
      <c r="B237" s="841"/>
      <c r="C237" s="150"/>
      <c r="D237" s="84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6"/>
      <c r="B238" s="841"/>
      <c r="C238" s="150"/>
      <c r="D238" s="84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6"/>
      <c r="B239" s="841"/>
      <c r="C239" s="150"/>
      <c r="D239" s="84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6"/>
      <c r="B240" s="841"/>
      <c r="C240" s="150"/>
      <c r="D240" s="84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6"/>
      <c r="B241" s="841"/>
      <c r="C241" s="150"/>
      <c r="D241" s="84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6"/>
      <c r="B242" s="841"/>
      <c r="C242" s="150"/>
      <c r="D242" s="84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6"/>
      <c r="B243" s="841"/>
      <c r="C243" s="150"/>
      <c r="D243" s="84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6"/>
      <c r="B244" s="841"/>
      <c r="C244" s="150"/>
      <c r="D244" s="84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6"/>
      <c r="B245" s="841"/>
      <c r="C245" s="150"/>
      <c r="D245" s="84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6"/>
      <c r="B246" s="841"/>
      <c r="C246" s="150"/>
      <c r="D246" s="84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6"/>
      <c r="B247" s="841"/>
      <c r="C247" s="150"/>
      <c r="D247" s="84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6"/>
      <c r="B248" s="841"/>
      <c r="C248" s="150"/>
      <c r="D248" s="84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6"/>
      <c r="B249" s="841"/>
      <c r="C249" s="150"/>
      <c r="D249" s="84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6"/>
      <c r="B250" s="841"/>
      <c r="C250" s="150"/>
      <c r="D250" s="84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6"/>
      <c r="B251" s="841"/>
      <c r="C251" s="150"/>
      <c r="D251" s="84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6"/>
      <c r="B252" s="841"/>
      <c r="C252" s="150"/>
      <c r="D252" s="84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6"/>
      <c r="B253" s="841"/>
      <c r="C253" s="150"/>
      <c r="D253" s="84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6"/>
      <c r="B254" s="841"/>
      <c r="C254" s="150"/>
      <c r="D254" s="84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6"/>
      <c r="B255" s="841"/>
      <c r="C255" s="150"/>
      <c r="D255" s="84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6"/>
      <c r="B256" s="841"/>
      <c r="C256" s="150"/>
      <c r="D256" s="84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6"/>
      <c r="B257" s="841"/>
      <c r="C257" s="150"/>
      <c r="D257" s="84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6"/>
      <c r="B258" s="841"/>
      <c r="C258" s="150"/>
      <c r="D258" s="84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6"/>
      <c r="B259" s="841"/>
      <c r="C259" s="150"/>
      <c r="D259" s="84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6"/>
      <c r="B260" s="841"/>
      <c r="C260" s="150"/>
      <c r="D260" s="84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6"/>
      <c r="B261" s="841"/>
      <c r="C261" s="150"/>
      <c r="D261" s="84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6"/>
      <c r="B262" s="841"/>
      <c r="C262" s="150"/>
      <c r="D262" s="84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6"/>
      <c r="B263" s="841"/>
      <c r="C263" s="150"/>
      <c r="D263" s="84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6"/>
      <c r="B264" s="841"/>
      <c r="C264" s="150"/>
      <c r="D264" s="84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6"/>
      <c r="B265" s="841"/>
      <c r="C265" s="150"/>
      <c r="D265" s="84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6"/>
      <c r="B266" s="841"/>
      <c r="C266" s="150"/>
      <c r="D266" s="84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6"/>
      <c r="B267" s="841"/>
      <c r="C267" s="150"/>
      <c r="D267" s="84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6"/>
      <c r="B268" s="841"/>
      <c r="C268" s="150"/>
      <c r="D268" s="84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6"/>
      <c r="B269" s="841"/>
      <c r="C269" s="150"/>
      <c r="D269" s="84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6"/>
      <c r="B270" s="841"/>
      <c r="C270" s="150"/>
      <c r="D270" s="84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6"/>
      <c r="B271" s="841"/>
      <c r="C271" s="150"/>
      <c r="D271" s="84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6"/>
      <c r="B272" s="841"/>
      <c r="C272" s="150"/>
      <c r="D272" s="84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6"/>
      <c r="B273" s="841"/>
      <c r="C273" s="150"/>
      <c r="D273" s="84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6"/>
      <c r="B274" s="841"/>
      <c r="C274" s="150"/>
      <c r="D274" s="84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6"/>
      <c r="B275" s="841"/>
      <c r="C275" s="150"/>
      <c r="D275" s="84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6"/>
      <c r="B276" s="841"/>
      <c r="C276" s="150"/>
      <c r="D276" s="84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6"/>
      <c r="B277" s="841"/>
      <c r="C277" s="150"/>
      <c r="D277" s="84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6"/>
      <c r="B278" s="841"/>
      <c r="C278" s="150"/>
      <c r="D278" s="84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6"/>
      <c r="B279" s="841"/>
      <c r="C279" s="150"/>
      <c r="D279" s="84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6"/>
      <c r="B280" s="841"/>
      <c r="C280" s="150"/>
      <c r="D280" s="84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6"/>
      <c r="B281" s="841"/>
      <c r="C281" s="150"/>
      <c r="D281" s="84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6"/>
      <c r="B282" s="841"/>
      <c r="C282" s="150"/>
      <c r="D282" s="84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6"/>
      <c r="B283" s="841"/>
      <c r="C283" s="150"/>
      <c r="D283" s="84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6"/>
      <c r="B284" s="841"/>
      <c r="C284" s="150"/>
      <c r="D284" s="84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6"/>
      <c r="B285" s="841"/>
      <c r="C285" s="150"/>
      <c r="D285" s="84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6"/>
      <c r="B286" s="841"/>
      <c r="C286" s="150"/>
      <c r="D286" s="84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6"/>
      <c r="B287" s="841"/>
      <c r="C287" s="150"/>
      <c r="D287" s="84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6"/>
      <c r="B288" s="841"/>
      <c r="C288" s="150"/>
      <c r="D288" s="84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6"/>
      <c r="B289" s="841"/>
      <c r="C289" s="150"/>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6"/>
      <c r="B290" s="841"/>
      <c r="C290" s="150"/>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6"/>
      <c r="B291" s="841"/>
      <c r="C291" s="150"/>
      <c r="D291" s="84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6"/>
      <c r="B292" s="841"/>
      <c r="C292" s="150"/>
      <c r="D292" s="84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6"/>
      <c r="B293" s="841"/>
      <c r="C293" s="150"/>
      <c r="D293" s="84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6"/>
      <c r="B294" s="841"/>
      <c r="C294" s="150"/>
      <c r="D294" s="84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6"/>
      <c r="B295" s="841"/>
      <c r="C295" s="150"/>
      <c r="D295" s="84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6"/>
      <c r="B296" s="841"/>
      <c r="C296" s="150"/>
      <c r="D296" s="84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6"/>
      <c r="B297" s="841"/>
      <c r="C297" s="150"/>
      <c r="D297" s="84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6"/>
      <c r="B298" s="841"/>
      <c r="C298" s="150"/>
      <c r="D298" s="84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6"/>
      <c r="B299" s="841"/>
      <c r="C299" s="150"/>
      <c r="D299" s="84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6"/>
      <c r="B300" s="841"/>
      <c r="C300" s="150"/>
      <c r="D300" s="84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6"/>
      <c r="B301" s="841"/>
      <c r="C301" s="150"/>
      <c r="D301" s="84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6"/>
      <c r="B302" s="841"/>
      <c r="C302" s="150"/>
      <c r="D302" s="84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6"/>
      <c r="B303" s="841"/>
      <c r="C303" s="150"/>
      <c r="D303" s="84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6"/>
      <c r="B304" s="841"/>
      <c r="C304" s="150"/>
      <c r="D304" s="84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6"/>
      <c r="B305" s="841"/>
      <c r="C305" s="150"/>
      <c r="D305" s="84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6"/>
      <c r="B306" s="841"/>
      <c r="C306" s="150"/>
      <c r="D306" s="84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6"/>
      <c r="B307" s="841"/>
      <c r="C307" s="150"/>
      <c r="D307" s="84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6"/>
      <c r="B308" s="841"/>
      <c r="C308" s="150"/>
      <c r="D308" s="84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6"/>
      <c r="B309" s="841"/>
      <c r="C309" s="150"/>
      <c r="D309" s="84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6"/>
      <c r="B310" s="841"/>
      <c r="C310" s="150"/>
      <c r="D310" s="84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6"/>
      <c r="B311" s="841"/>
      <c r="C311" s="150"/>
      <c r="D311" s="84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6"/>
      <c r="B312" s="841"/>
      <c r="C312" s="150"/>
      <c r="D312" s="84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6"/>
      <c r="B313" s="841"/>
      <c r="C313" s="150"/>
      <c r="D313" s="84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6"/>
      <c r="B314" s="841"/>
      <c r="C314" s="150"/>
      <c r="D314" s="84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6"/>
      <c r="B315" s="841"/>
      <c r="C315" s="150"/>
      <c r="D315" s="84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6"/>
      <c r="B316" s="841"/>
      <c r="C316" s="150"/>
      <c r="D316" s="84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6"/>
      <c r="B317" s="841"/>
      <c r="C317" s="150"/>
      <c r="D317" s="84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6"/>
      <c r="B318" s="841"/>
      <c r="C318" s="150"/>
      <c r="D318" s="84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6"/>
      <c r="B319" s="841"/>
      <c r="C319" s="150"/>
      <c r="D319" s="84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6"/>
      <c r="B320" s="841"/>
      <c r="C320" s="150"/>
      <c r="D320" s="84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6"/>
      <c r="B321" s="841"/>
      <c r="C321" s="150"/>
      <c r="D321" s="84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6"/>
      <c r="B322" s="841"/>
      <c r="C322" s="150"/>
      <c r="D322" s="84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6"/>
      <c r="B323" s="841"/>
      <c r="C323" s="150"/>
      <c r="D323" s="84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6"/>
      <c r="B324" s="841"/>
      <c r="C324" s="150"/>
      <c r="D324" s="84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6"/>
      <c r="B325" s="841"/>
      <c r="C325" s="150"/>
      <c r="D325" s="84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6"/>
      <c r="B326" s="841"/>
      <c r="C326" s="150"/>
      <c r="D326" s="84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6"/>
      <c r="B327" s="841"/>
      <c r="C327" s="150"/>
      <c r="D327" s="84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6"/>
      <c r="B328" s="841"/>
      <c r="C328" s="150"/>
      <c r="D328" s="84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6"/>
      <c r="B329" s="841"/>
      <c r="C329" s="150"/>
      <c r="D329" s="84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6"/>
      <c r="B330" s="841"/>
      <c r="C330" s="150"/>
      <c r="D330" s="84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6"/>
      <c r="B331" s="841"/>
      <c r="C331" s="150"/>
      <c r="D331" s="84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6"/>
      <c r="B332" s="841"/>
      <c r="C332" s="150"/>
      <c r="D332" s="84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6"/>
      <c r="B333" s="841"/>
      <c r="C333" s="150"/>
      <c r="D333" s="84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6"/>
      <c r="B334" s="841"/>
      <c r="C334" s="150"/>
      <c r="D334" s="84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6"/>
      <c r="B335" s="841"/>
      <c r="C335" s="150"/>
      <c r="D335" s="84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6"/>
      <c r="B336" s="841"/>
      <c r="C336" s="150"/>
      <c r="D336" s="84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6"/>
      <c r="B337" s="841"/>
      <c r="C337" s="150"/>
      <c r="D337" s="84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6"/>
      <c r="B338" s="841"/>
      <c r="C338" s="150"/>
      <c r="D338" s="84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6"/>
      <c r="B339" s="841"/>
      <c r="C339" s="150"/>
      <c r="D339" s="84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6"/>
      <c r="B340" s="841"/>
      <c r="C340" s="150"/>
      <c r="D340" s="84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6"/>
      <c r="B341" s="841"/>
      <c r="C341" s="150"/>
      <c r="D341" s="84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6"/>
      <c r="B342" s="841"/>
      <c r="C342" s="150"/>
      <c r="D342" s="84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6"/>
      <c r="B343" s="841"/>
      <c r="C343" s="150"/>
      <c r="D343" s="84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6"/>
      <c r="B344" s="841"/>
      <c r="C344" s="150"/>
      <c r="D344" s="84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6"/>
      <c r="B345" s="841"/>
      <c r="C345" s="150"/>
      <c r="D345" s="84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6"/>
      <c r="B346" s="841"/>
      <c r="C346" s="150"/>
      <c r="D346" s="84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6"/>
      <c r="B347" s="841"/>
      <c r="C347" s="150"/>
      <c r="D347" s="84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6"/>
      <c r="B348" s="841"/>
      <c r="C348" s="150"/>
      <c r="D348" s="84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6"/>
      <c r="B349" s="841"/>
      <c r="C349" s="150"/>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6"/>
      <c r="B350" s="841"/>
      <c r="C350" s="150"/>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6"/>
      <c r="B351" s="841"/>
      <c r="C351" s="150"/>
      <c r="D351" s="84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6"/>
      <c r="B352" s="841"/>
      <c r="C352" s="150"/>
      <c r="D352" s="84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6"/>
      <c r="B353" s="841"/>
      <c r="C353" s="150"/>
      <c r="D353" s="84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6"/>
      <c r="B354" s="841"/>
      <c r="C354" s="150"/>
      <c r="D354" s="84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6"/>
      <c r="B355" s="841"/>
      <c r="C355" s="150"/>
      <c r="D355" s="84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6"/>
      <c r="B356" s="841"/>
      <c r="C356" s="150"/>
      <c r="D356" s="84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6"/>
      <c r="B357" s="841"/>
      <c r="C357" s="150"/>
      <c r="D357" s="84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6"/>
      <c r="B358" s="841"/>
      <c r="C358" s="150"/>
      <c r="D358" s="84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6"/>
      <c r="B359" s="841"/>
      <c r="C359" s="150"/>
      <c r="D359" s="84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6"/>
      <c r="B360" s="841"/>
      <c r="C360" s="150"/>
      <c r="D360" s="84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6"/>
      <c r="B361" s="841"/>
      <c r="C361" s="150"/>
      <c r="D361" s="84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6"/>
      <c r="B362" s="841"/>
      <c r="C362" s="150"/>
      <c r="D362" s="84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6"/>
      <c r="B363" s="841"/>
      <c r="C363" s="150"/>
      <c r="D363" s="84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6"/>
      <c r="B364" s="841"/>
      <c r="C364" s="150"/>
      <c r="D364" s="84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6"/>
      <c r="B365" s="841"/>
      <c r="C365" s="150"/>
      <c r="D365" s="84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6"/>
      <c r="B366" s="841"/>
      <c r="C366" s="150"/>
      <c r="D366" s="84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6"/>
      <c r="B367" s="841"/>
      <c r="C367" s="150"/>
      <c r="D367" s="84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6"/>
      <c r="B368" s="841"/>
      <c r="C368" s="150"/>
      <c r="D368" s="84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6"/>
      <c r="B369" s="841"/>
      <c r="C369" s="150"/>
      <c r="D369" s="84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6"/>
      <c r="B370" s="841"/>
      <c r="C370" s="150"/>
      <c r="D370" s="84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6"/>
      <c r="B371" s="841"/>
      <c r="C371" s="150"/>
      <c r="D371" s="84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6"/>
      <c r="B372" s="841"/>
      <c r="C372" s="150"/>
      <c r="D372" s="84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6"/>
      <c r="B373" s="841"/>
      <c r="C373" s="150"/>
      <c r="D373" s="84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6"/>
      <c r="B374" s="841"/>
      <c r="C374" s="150"/>
      <c r="D374" s="84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6"/>
      <c r="B375" s="841"/>
      <c r="C375" s="150"/>
      <c r="D375" s="84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6"/>
      <c r="B376" s="841"/>
      <c r="C376" s="150"/>
      <c r="D376" s="84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6"/>
      <c r="B377" s="841"/>
      <c r="C377" s="150"/>
      <c r="D377" s="84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6"/>
      <c r="B378" s="841"/>
      <c r="C378" s="150"/>
      <c r="D378" s="84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6"/>
      <c r="B379" s="841"/>
      <c r="C379" s="150"/>
      <c r="D379" s="84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6"/>
      <c r="B380" s="841"/>
      <c r="C380" s="150"/>
      <c r="D380" s="84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6"/>
      <c r="B381" s="841"/>
      <c r="C381" s="150"/>
      <c r="D381" s="84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6"/>
      <c r="B382" s="841"/>
      <c r="C382" s="150"/>
      <c r="D382" s="84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6"/>
      <c r="B383" s="841"/>
      <c r="C383" s="150"/>
      <c r="D383" s="84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6"/>
      <c r="B384" s="841"/>
      <c r="C384" s="150"/>
      <c r="D384" s="84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6"/>
      <c r="B385" s="841"/>
      <c r="C385" s="150"/>
      <c r="D385" s="84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6"/>
      <c r="B386" s="841"/>
      <c r="C386" s="150"/>
      <c r="D386" s="84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6"/>
      <c r="B387" s="841"/>
      <c r="C387" s="150"/>
      <c r="D387" s="84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6"/>
      <c r="B388" s="841"/>
      <c r="C388" s="150"/>
      <c r="D388" s="84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6"/>
      <c r="B389" s="841"/>
      <c r="C389" s="150"/>
      <c r="D389" s="84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6"/>
      <c r="B390" s="841"/>
      <c r="C390" s="150"/>
      <c r="D390" s="84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6"/>
      <c r="B391" s="841"/>
      <c r="C391" s="150"/>
      <c r="D391" s="84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6"/>
      <c r="B392" s="841"/>
      <c r="C392" s="150"/>
      <c r="D392" s="84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6"/>
      <c r="B393" s="841"/>
      <c r="C393" s="150"/>
      <c r="D393" s="84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6"/>
      <c r="B394" s="841"/>
      <c r="C394" s="150"/>
      <c r="D394" s="84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6"/>
      <c r="B395" s="841"/>
      <c r="C395" s="150"/>
      <c r="D395" s="84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6"/>
      <c r="B396" s="841"/>
      <c r="C396" s="150"/>
      <c r="D396" s="84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6"/>
      <c r="B397" s="841"/>
      <c r="C397" s="150"/>
      <c r="D397" s="84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6"/>
      <c r="B398" s="841"/>
      <c r="C398" s="150"/>
      <c r="D398" s="84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6"/>
      <c r="B399" s="841"/>
      <c r="C399" s="150"/>
      <c r="D399" s="84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6"/>
      <c r="B400" s="841"/>
      <c r="C400" s="150"/>
      <c r="D400" s="84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6"/>
      <c r="B401" s="841"/>
      <c r="C401" s="150"/>
      <c r="D401" s="84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6"/>
      <c r="B402" s="841"/>
      <c r="C402" s="150"/>
      <c r="D402" s="84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6"/>
      <c r="B403" s="841"/>
      <c r="C403" s="150"/>
      <c r="D403" s="84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6"/>
      <c r="B404" s="841"/>
      <c r="C404" s="150"/>
      <c r="D404" s="84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6"/>
      <c r="B405" s="841"/>
      <c r="C405" s="150"/>
      <c r="D405" s="84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6"/>
      <c r="B406" s="841"/>
      <c r="C406" s="150"/>
      <c r="D406" s="84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6"/>
      <c r="B407" s="841"/>
      <c r="C407" s="150"/>
      <c r="D407" s="84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6"/>
      <c r="B408" s="841"/>
      <c r="C408" s="150"/>
      <c r="D408" s="84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6"/>
      <c r="B409" s="841"/>
      <c r="C409" s="150"/>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6"/>
      <c r="B410" s="841"/>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6"/>
      <c r="B411" s="841"/>
      <c r="C411" s="148" t="s">
        <v>343</v>
      </c>
      <c r="D411" s="840"/>
      <c r="E411" s="172" t="s">
        <v>366</v>
      </c>
      <c r="F411" s="177"/>
      <c r="G411" s="761" t="s">
        <v>362</v>
      </c>
      <c r="H411" s="146"/>
      <c r="I411" s="146"/>
      <c r="J411" s="762" t="s">
        <v>445</v>
      </c>
      <c r="K411" s="763"/>
      <c r="L411" s="763"/>
      <c r="M411" s="763"/>
      <c r="N411" s="763"/>
      <c r="O411" s="763"/>
      <c r="P411" s="763"/>
      <c r="Q411" s="763"/>
      <c r="R411" s="763"/>
      <c r="S411" s="763"/>
      <c r="T411" s="764"/>
      <c r="U411" s="384" t="s">
        <v>476</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5"/>
    </row>
    <row r="412" spans="1:50" ht="18.75" customHeight="1" x14ac:dyDescent="0.15">
      <c r="A412" s="846"/>
      <c r="B412" s="841"/>
      <c r="C412" s="150"/>
      <c r="D412" s="84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6"/>
      <c r="B413" s="841"/>
      <c r="C413" s="150"/>
      <c r="D413" s="84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479</v>
      </c>
      <c r="AF413" s="137"/>
      <c r="AG413" s="138" t="s">
        <v>324</v>
      </c>
      <c r="AH413" s="139"/>
      <c r="AI413" s="133"/>
      <c r="AJ413" s="133"/>
      <c r="AK413" s="133"/>
      <c r="AL413" s="134"/>
      <c r="AM413" s="133"/>
      <c r="AN413" s="133"/>
      <c r="AO413" s="133"/>
      <c r="AP413" s="134"/>
      <c r="AQ413" s="188" t="s">
        <v>445</v>
      </c>
      <c r="AR413" s="137"/>
      <c r="AS413" s="138" t="s">
        <v>324</v>
      </c>
      <c r="AT413" s="139"/>
      <c r="AU413" s="137" t="s">
        <v>445</v>
      </c>
      <c r="AV413" s="137"/>
      <c r="AW413" s="138" t="s">
        <v>310</v>
      </c>
      <c r="AX413" s="189"/>
    </row>
    <row r="414" spans="1:50" ht="22.5" customHeight="1" x14ac:dyDescent="0.15">
      <c r="A414" s="846"/>
      <c r="B414" s="841"/>
      <c r="C414" s="150"/>
      <c r="D414" s="841"/>
      <c r="E414" s="140"/>
      <c r="F414" s="141"/>
      <c r="G414" s="116" t="s">
        <v>476</v>
      </c>
      <c r="H414" s="97"/>
      <c r="I414" s="97"/>
      <c r="J414" s="97"/>
      <c r="K414" s="97"/>
      <c r="L414" s="97"/>
      <c r="M414" s="97"/>
      <c r="N414" s="97"/>
      <c r="O414" s="97"/>
      <c r="P414" s="97"/>
      <c r="Q414" s="97"/>
      <c r="R414" s="97"/>
      <c r="S414" s="97"/>
      <c r="T414" s="97"/>
      <c r="U414" s="97"/>
      <c r="V414" s="97"/>
      <c r="W414" s="97"/>
      <c r="X414" s="117"/>
      <c r="Y414" s="190" t="s">
        <v>14</v>
      </c>
      <c r="Z414" s="191"/>
      <c r="AA414" s="192"/>
      <c r="AB414" s="199" t="s">
        <v>477</v>
      </c>
      <c r="AC414" s="199"/>
      <c r="AD414" s="199"/>
      <c r="AE414" s="258" t="s">
        <v>477</v>
      </c>
      <c r="AF414" s="194"/>
      <c r="AG414" s="194"/>
      <c r="AH414" s="194"/>
      <c r="AI414" s="258" t="s">
        <v>445</v>
      </c>
      <c r="AJ414" s="194"/>
      <c r="AK414" s="194"/>
      <c r="AL414" s="194"/>
      <c r="AM414" s="258" t="s">
        <v>445</v>
      </c>
      <c r="AN414" s="194"/>
      <c r="AO414" s="194"/>
      <c r="AP414" s="259"/>
      <c r="AQ414" s="258" t="s">
        <v>445</v>
      </c>
      <c r="AR414" s="194"/>
      <c r="AS414" s="194"/>
      <c r="AT414" s="259"/>
      <c r="AU414" s="194" t="s">
        <v>445</v>
      </c>
      <c r="AV414" s="194"/>
      <c r="AW414" s="194"/>
      <c r="AX414" s="195"/>
    </row>
    <row r="415" spans="1:50" ht="22.5" customHeight="1" x14ac:dyDescent="0.15">
      <c r="A415" s="846"/>
      <c r="B415" s="841"/>
      <c r="C415" s="150"/>
      <c r="D415" s="84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445</v>
      </c>
      <c r="AC415" s="193"/>
      <c r="AD415" s="193"/>
      <c r="AE415" s="258" t="s">
        <v>445</v>
      </c>
      <c r="AF415" s="194"/>
      <c r="AG415" s="194"/>
      <c r="AH415" s="259"/>
      <c r="AI415" s="258" t="s">
        <v>445</v>
      </c>
      <c r="AJ415" s="194"/>
      <c r="AK415" s="194"/>
      <c r="AL415" s="194"/>
      <c r="AM415" s="258" t="s">
        <v>445</v>
      </c>
      <c r="AN415" s="194"/>
      <c r="AO415" s="194"/>
      <c r="AP415" s="259"/>
      <c r="AQ415" s="258" t="s">
        <v>445</v>
      </c>
      <c r="AR415" s="194"/>
      <c r="AS415" s="194"/>
      <c r="AT415" s="259"/>
      <c r="AU415" s="194" t="s">
        <v>445</v>
      </c>
      <c r="AV415" s="194"/>
      <c r="AW415" s="194"/>
      <c r="AX415" s="195"/>
    </row>
    <row r="416" spans="1:50" ht="22.5" customHeight="1" x14ac:dyDescent="0.15">
      <c r="A416" s="846"/>
      <c r="B416" s="841"/>
      <c r="C416" s="150"/>
      <c r="D416" s="84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445</v>
      </c>
      <c r="AF416" s="194"/>
      <c r="AG416" s="194"/>
      <c r="AH416" s="259"/>
      <c r="AI416" s="258" t="s">
        <v>445</v>
      </c>
      <c r="AJ416" s="194"/>
      <c r="AK416" s="194"/>
      <c r="AL416" s="194"/>
      <c r="AM416" s="258" t="s">
        <v>445</v>
      </c>
      <c r="AN416" s="194"/>
      <c r="AO416" s="194"/>
      <c r="AP416" s="259"/>
      <c r="AQ416" s="258" t="s">
        <v>445</v>
      </c>
      <c r="AR416" s="194"/>
      <c r="AS416" s="194"/>
      <c r="AT416" s="259"/>
      <c r="AU416" s="194" t="s">
        <v>445</v>
      </c>
      <c r="AV416" s="194"/>
      <c r="AW416" s="194"/>
      <c r="AX416" s="195"/>
    </row>
    <row r="417" spans="1:50" ht="18.75" hidden="1" customHeight="1" x14ac:dyDescent="0.15">
      <c r="A417" s="846"/>
      <c r="B417" s="841"/>
      <c r="C417" s="150"/>
      <c r="D417" s="84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6"/>
      <c r="B418" s="841"/>
      <c r="C418" s="150"/>
      <c r="D418" s="84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6"/>
      <c r="B419" s="841"/>
      <c r="C419" s="150"/>
      <c r="D419" s="84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46"/>
      <c r="B420" s="841"/>
      <c r="C420" s="150"/>
      <c r="D420" s="84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46"/>
      <c r="B421" s="841"/>
      <c r="C421" s="150"/>
      <c r="D421" s="84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46"/>
      <c r="B422" s="841"/>
      <c r="C422" s="150"/>
      <c r="D422" s="84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6"/>
      <c r="B423" s="841"/>
      <c r="C423" s="150"/>
      <c r="D423" s="84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6"/>
      <c r="B424" s="841"/>
      <c r="C424" s="150"/>
      <c r="D424" s="84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46"/>
      <c r="B425" s="841"/>
      <c r="C425" s="150"/>
      <c r="D425" s="84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46"/>
      <c r="B426" s="841"/>
      <c r="C426" s="150"/>
      <c r="D426" s="84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46"/>
      <c r="B427" s="841"/>
      <c r="C427" s="150"/>
      <c r="D427" s="84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6"/>
      <c r="B428" s="841"/>
      <c r="C428" s="150"/>
      <c r="D428" s="84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6"/>
      <c r="B429" s="841"/>
      <c r="C429" s="150"/>
      <c r="D429" s="84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46"/>
      <c r="B430" s="841"/>
      <c r="C430" s="150"/>
      <c r="D430" s="84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46"/>
      <c r="B431" s="841"/>
      <c r="C431" s="150"/>
      <c r="D431" s="84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46"/>
      <c r="B432" s="841"/>
      <c r="C432" s="150"/>
      <c r="D432" s="84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6"/>
      <c r="B433" s="841"/>
      <c r="C433" s="150"/>
      <c r="D433" s="84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6"/>
      <c r="B434" s="841"/>
      <c r="C434" s="150"/>
      <c r="D434" s="84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46"/>
      <c r="B435" s="841"/>
      <c r="C435" s="150"/>
      <c r="D435" s="84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46"/>
      <c r="B436" s="841"/>
      <c r="C436" s="150"/>
      <c r="D436" s="84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9" t="s">
        <v>16</v>
      </c>
      <c r="AC436" s="839"/>
      <c r="AD436" s="839"/>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46"/>
      <c r="B437" s="841"/>
      <c r="C437" s="150"/>
      <c r="D437" s="84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6"/>
      <c r="B438" s="841"/>
      <c r="C438" s="150"/>
      <c r="D438" s="84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480</v>
      </c>
      <c r="AF438" s="137"/>
      <c r="AG438" s="138" t="s">
        <v>324</v>
      </c>
      <c r="AH438" s="139"/>
      <c r="AI438" s="133"/>
      <c r="AJ438" s="133"/>
      <c r="AK438" s="133"/>
      <c r="AL438" s="134"/>
      <c r="AM438" s="133"/>
      <c r="AN438" s="133"/>
      <c r="AO438" s="133"/>
      <c r="AP438" s="134"/>
      <c r="AQ438" s="188" t="s">
        <v>445</v>
      </c>
      <c r="AR438" s="137"/>
      <c r="AS438" s="138" t="s">
        <v>324</v>
      </c>
      <c r="AT438" s="139"/>
      <c r="AU438" s="137" t="s">
        <v>445</v>
      </c>
      <c r="AV438" s="137"/>
      <c r="AW438" s="138" t="s">
        <v>310</v>
      </c>
      <c r="AX438" s="189"/>
    </row>
    <row r="439" spans="1:50" ht="22.5" customHeight="1" x14ac:dyDescent="0.15">
      <c r="A439" s="846"/>
      <c r="B439" s="841"/>
      <c r="C439" s="150"/>
      <c r="D439" s="841"/>
      <c r="E439" s="140"/>
      <c r="F439" s="141"/>
      <c r="G439" s="116" t="s">
        <v>478</v>
      </c>
      <c r="H439" s="97"/>
      <c r="I439" s="97"/>
      <c r="J439" s="97"/>
      <c r="K439" s="97"/>
      <c r="L439" s="97"/>
      <c r="M439" s="97"/>
      <c r="N439" s="97"/>
      <c r="O439" s="97"/>
      <c r="P439" s="97"/>
      <c r="Q439" s="97"/>
      <c r="R439" s="97"/>
      <c r="S439" s="97"/>
      <c r="T439" s="97"/>
      <c r="U439" s="97"/>
      <c r="V439" s="97"/>
      <c r="W439" s="97"/>
      <c r="X439" s="117"/>
      <c r="Y439" s="190" t="s">
        <v>14</v>
      </c>
      <c r="Z439" s="191"/>
      <c r="AA439" s="192"/>
      <c r="AB439" s="199" t="s">
        <v>481</v>
      </c>
      <c r="AC439" s="199"/>
      <c r="AD439" s="199"/>
      <c r="AE439" s="258" t="s">
        <v>481</v>
      </c>
      <c r="AF439" s="194"/>
      <c r="AG439" s="194"/>
      <c r="AH439" s="194"/>
      <c r="AI439" s="258" t="s">
        <v>445</v>
      </c>
      <c r="AJ439" s="194"/>
      <c r="AK439" s="194"/>
      <c r="AL439" s="194"/>
      <c r="AM439" s="258" t="s">
        <v>445</v>
      </c>
      <c r="AN439" s="194"/>
      <c r="AO439" s="194"/>
      <c r="AP439" s="259"/>
      <c r="AQ439" s="258" t="s">
        <v>445</v>
      </c>
      <c r="AR439" s="194"/>
      <c r="AS439" s="194"/>
      <c r="AT439" s="259"/>
      <c r="AU439" s="194" t="s">
        <v>445</v>
      </c>
      <c r="AV439" s="194"/>
      <c r="AW439" s="194"/>
      <c r="AX439" s="195"/>
    </row>
    <row r="440" spans="1:50" ht="22.5" customHeight="1" x14ac:dyDescent="0.15">
      <c r="A440" s="846"/>
      <c r="B440" s="841"/>
      <c r="C440" s="150"/>
      <c r="D440" s="84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445</v>
      </c>
      <c r="AC440" s="193"/>
      <c r="AD440" s="193"/>
      <c r="AE440" s="258" t="s">
        <v>445</v>
      </c>
      <c r="AF440" s="194"/>
      <c r="AG440" s="194"/>
      <c r="AH440" s="259"/>
      <c r="AI440" s="258" t="s">
        <v>445</v>
      </c>
      <c r="AJ440" s="194"/>
      <c r="AK440" s="194"/>
      <c r="AL440" s="194"/>
      <c r="AM440" s="258" t="s">
        <v>445</v>
      </c>
      <c r="AN440" s="194"/>
      <c r="AO440" s="194"/>
      <c r="AP440" s="259"/>
      <c r="AQ440" s="258" t="s">
        <v>445</v>
      </c>
      <c r="AR440" s="194"/>
      <c r="AS440" s="194"/>
      <c r="AT440" s="259"/>
      <c r="AU440" s="194" t="s">
        <v>445</v>
      </c>
      <c r="AV440" s="194"/>
      <c r="AW440" s="194"/>
      <c r="AX440" s="195"/>
    </row>
    <row r="441" spans="1:50" ht="22.5" customHeight="1" x14ac:dyDescent="0.15">
      <c r="A441" s="846"/>
      <c r="B441" s="841"/>
      <c r="C441" s="150"/>
      <c r="D441" s="84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445</v>
      </c>
      <c r="AF441" s="194"/>
      <c r="AG441" s="194"/>
      <c r="AH441" s="259"/>
      <c r="AI441" s="258" t="s">
        <v>445</v>
      </c>
      <c r="AJ441" s="194"/>
      <c r="AK441" s="194"/>
      <c r="AL441" s="194"/>
      <c r="AM441" s="258" t="s">
        <v>445</v>
      </c>
      <c r="AN441" s="194"/>
      <c r="AO441" s="194"/>
      <c r="AP441" s="259"/>
      <c r="AQ441" s="258" t="s">
        <v>445</v>
      </c>
      <c r="AR441" s="194"/>
      <c r="AS441" s="194"/>
      <c r="AT441" s="259"/>
      <c r="AU441" s="194" t="s">
        <v>445</v>
      </c>
      <c r="AV441" s="194"/>
      <c r="AW441" s="194"/>
      <c r="AX441" s="195"/>
    </row>
    <row r="442" spans="1:50" ht="18.75" hidden="1" customHeight="1" x14ac:dyDescent="0.15">
      <c r="A442" s="846"/>
      <c r="B442" s="841"/>
      <c r="C442" s="150"/>
      <c r="D442" s="84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6"/>
      <c r="B443" s="841"/>
      <c r="C443" s="150"/>
      <c r="D443" s="84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6"/>
      <c r="B444" s="841"/>
      <c r="C444" s="150"/>
      <c r="D444" s="84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46"/>
      <c r="B445" s="841"/>
      <c r="C445" s="150"/>
      <c r="D445" s="84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46"/>
      <c r="B446" s="841"/>
      <c r="C446" s="150"/>
      <c r="D446" s="84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46"/>
      <c r="B447" s="841"/>
      <c r="C447" s="150"/>
      <c r="D447" s="84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6"/>
      <c r="B448" s="841"/>
      <c r="C448" s="150"/>
      <c r="D448" s="84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6"/>
      <c r="B449" s="841"/>
      <c r="C449" s="150"/>
      <c r="D449" s="84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46"/>
      <c r="B450" s="841"/>
      <c r="C450" s="150"/>
      <c r="D450" s="84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46"/>
      <c r="B451" s="841"/>
      <c r="C451" s="150"/>
      <c r="D451" s="84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46"/>
      <c r="B452" s="841"/>
      <c r="C452" s="150"/>
      <c r="D452" s="84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6"/>
      <c r="B453" s="841"/>
      <c r="C453" s="150"/>
      <c r="D453" s="84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6"/>
      <c r="B454" s="841"/>
      <c r="C454" s="150"/>
      <c r="D454" s="84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46"/>
      <c r="B455" s="841"/>
      <c r="C455" s="150"/>
      <c r="D455" s="84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46"/>
      <c r="B456" s="841"/>
      <c r="C456" s="150"/>
      <c r="D456" s="84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46"/>
      <c r="B457" s="841"/>
      <c r="C457" s="150"/>
      <c r="D457" s="84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6"/>
      <c r="B458" s="841"/>
      <c r="C458" s="150"/>
      <c r="D458" s="84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6"/>
      <c r="B459" s="841"/>
      <c r="C459" s="150"/>
      <c r="D459" s="84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46"/>
      <c r="B460" s="841"/>
      <c r="C460" s="150"/>
      <c r="D460" s="84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46"/>
      <c r="B461" s="841"/>
      <c r="C461" s="150"/>
      <c r="D461" s="84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46"/>
      <c r="B462" s="841"/>
      <c r="C462" s="150"/>
      <c r="D462" s="84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6"/>
      <c r="B463" s="841"/>
      <c r="C463" s="150"/>
      <c r="D463" s="841"/>
      <c r="E463" s="96" t="s">
        <v>477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6"/>
      <c r="B464" s="841"/>
      <c r="C464" s="150"/>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6"/>
      <c r="B465" s="841"/>
      <c r="C465" s="150"/>
      <c r="D465" s="841"/>
      <c r="E465" s="172" t="s">
        <v>322</v>
      </c>
      <c r="F465" s="177"/>
      <c r="G465" s="761" t="s">
        <v>362</v>
      </c>
      <c r="H465" s="146"/>
      <c r="I465" s="146"/>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0"/>
    </row>
    <row r="466" spans="1:50" ht="18.75" hidden="1" customHeight="1" x14ac:dyDescent="0.15">
      <c r="A466" s="846"/>
      <c r="B466" s="841"/>
      <c r="C466" s="150"/>
      <c r="D466" s="84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6"/>
      <c r="B467" s="841"/>
      <c r="C467" s="150"/>
      <c r="D467" s="84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6"/>
      <c r="B468" s="841"/>
      <c r="C468" s="150"/>
      <c r="D468" s="84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46"/>
      <c r="B469" s="841"/>
      <c r="C469" s="150"/>
      <c r="D469" s="84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46"/>
      <c r="B470" s="841"/>
      <c r="C470" s="150"/>
      <c r="D470" s="84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46"/>
      <c r="B471" s="841"/>
      <c r="C471" s="150"/>
      <c r="D471" s="84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6"/>
      <c r="B472" s="841"/>
      <c r="C472" s="150"/>
      <c r="D472" s="84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6"/>
      <c r="B473" s="841"/>
      <c r="C473" s="150"/>
      <c r="D473" s="84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46"/>
      <c r="B474" s="841"/>
      <c r="C474" s="150"/>
      <c r="D474" s="84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46"/>
      <c r="B475" s="841"/>
      <c r="C475" s="150"/>
      <c r="D475" s="84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46"/>
      <c r="B476" s="841"/>
      <c r="C476" s="150"/>
      <c r="D476" s="84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6"/>
      <c r="B477" s="841"/>
      <c r="C477" s="150"/>
      <c r="D477" s="84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6"/>
      <c r="B478" s="841"/>
      <c r="C478" s="150"/>
      <c r="D478" s="84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46"/>
      <c r="B479" s="841"/>
      <c r="C479" s="150"/>
      <c r="D479" s="84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46"/>
      <c r="B480" s="841"/>
      <c r="C480" s="150"/>
      <c r="D480" s="84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9" t="s">
        <v>16</v>
      </c>
      <c r="AC480" s="839"/>
      <c r="AD480" s="839"/>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46"/>
      <c r="B481" s="841"/>
      <c r="C481" s="150"/>
      <c r="D481" s="84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6"/>
      <c r="B482" s="841"/>
      <c r="C482" s="150"/>
      <c r="D482" s="84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6"/>
      <c r="B483" s="841"/>
      <c r="C483" s="150"/>
      <c r="D483" s="84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46"/>
      <c r="B484" s="841"/>
      <c r="C484" s="150"/>
      <c r="D484" s="84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46"/>
      <c r="B485" s="841"/>
      <c r="C485" s="150"/>
      <c r="D485" s="84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46"/>
      <c r="B486" s="841"/>
      <c r="C486" s="150"/>
      <c r="D486" s="84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6"/>
      <c r="B487" s="841"/>
      <c r="C487" s="150"/>
      <c r="D487" s="84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6"/>
      <c r="B488" s="841"/>
      <c r="C488" s="150"/>
      <c r="D488" s="84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46"/>
      <c r="B489" s="841"/>
      <c r="C489" s="150"/>
      <c r="D489" s="84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46"/>
      <c r="B490" s="841"/>
      <c r="C490" s="150"/>
      <c r="D490" s="84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46"/>
      <c r="B491" s="841"/>
      <c r="C491" s="150"/>
      <c r="D491" s="84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6"/>
      <c r="B492" s="841"/>
      <c r="C492" s="150"/>
      <c r="D492" s="84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6"/>
      <c r="B493" s="841"/>
      <c r="C493" s="150"/>
      <c r="D493" s="84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46"/>
      <c r="B494" s="841"/>
      <c r="C494" s="150"/>
      <c r="D494" s="84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46"/>
      <c r="B495" s="841"/>
      <c r="C495" s="150"/>
      <c r="D495" s="84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46"/>
      <c r="B496" s="841"/>
      <c r="C496" s="150"/>
      <c r="D496" s="84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6"/>
      <c r="B497" s="841"/>
      <c r="C497" s="150"/>
      <c r="D497" s="84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6"/>
      <c r="B498" s="841"/>
      <c r="C498" s="150"/>
      <c r="D498" s="84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46"/>
      <c r="B499" s="841"/>
      <c r="C499" s="150"/>
      <c r="D499" s="84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46"/>
      <c r="B500" s="841"/>
      <c r="C500" s="150"/>
      <c r="D500" s="84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46"/>
      <c r="B501" s="841"/>
      <c r="C501" s="150"/>
      <c r="D501" s="84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6"/>
      <c r="B502" s="841"/>
      <c r="C502" s="150"/>
      <c r="D502" s="84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6"/>
      <c r="B503" s="841"/>
      <c r="C503" s="150"/>
      <c r="D503" s="84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46"/>
      <c r="B504" s="841"/>
      <c r="C504" s="150"/>
      <c r="D504" s="84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46"/>
      <c r="B505" s="841"/>
      <c r="C505" s="150"/>
      <c r="D505" s="84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46"/>
      <c r="B506" s="841"/>
      <c r="C506" s="150"/>
      <c r="D506" s="84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6"/>
      <c r="B507" s="841"/>
      <c r="C507" s="150"/>
      <c r="D507" s="84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6"/>
      <c r="B508" s="841"/>
      <c r="C508" s="150"/>
      <c r="D508" s="84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46"/>
      <c r="B509" s="841"/>
      <c r="C509" s="150"/>
      <c r="D509" s="84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46"/>
      <c r="B510" s="841"/>
      <c r="C510" s="150"/>
      <c r="D510" s="84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46"/>
      <c r="B511" s="841"/>
      <c r="C511" s="150"/>
      <c r="D511" s="84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6"/>
      <c r="B512" s="841"/>
      <c r="C512" s="150"/>
      <c r="D512" s="84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6"/>
      <c r="B513" s="841"/>
      <c r="C513" s="150"/>
      <c r="D513" s="84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46"/>
      <c r="B514" s="841"/>
      <c r="C514" s="150"/>
      <c r="D514" s="84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46"/>
      <c r="B515" s="841"/>
      <c r="C515" s="150"/>
      <c r="D515" s="84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46"/>
      <c r="B516" s="841"/>
      <c r="C516" s="150"/>
      <c r="D516" s="84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6"/>
      <c r="B517" s="841"/>
      <c r="C517" s="150"/>
      <c r="D517" s="84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6"/>
      <c r="B518" s="841"/>
      <c r="C518" s="150"/>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6"/>
      <c r="B519" s="841"/>
      <c r="C519" s="150"/>
      <c r="D519" s="841"/>
      <c r="E519" s="172" t="s">
        <v>322</v>
      </c>
      <c r="F519" s="177"/>
      <c r="G519" s="761" t="s">
        <v>362</v>
      </c>
      <c r="H519" s="146"/>
      <c r="I519" s="146"/>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0"/>
    </row>
    <row r="520" spans="1:50" ht="18.75" hidden="1" customHeight="1" x14ac:dyDescent="0.15">
      <c r="A520" s="846"/>
      <c r="B520" s="841"/>
      <c r="C520" s="150"/>
      <c r="D520" s="84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6"/>
      <c r="B521" s="841"/>
      <c r="C521" s="150"/>
      <c r="D521" s="84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6"/>
      <c r="B522" s="841"/>
      <c r="C522" s="150"/>
      <c r="D522" s="84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46"/>
      <c r="B523" s="841"/>
      <c r="C523" s="150"/>
      <c r="D523" s="84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46"/>
      <c r="B524" s="841"/>
      <c r="C524" s="150"/>
      <c r="D524" s="84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46"/>
      <c r="B525" s="841"/>
      <c r="C525" s="150"/>
      <c r="D525" s="84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6"/>
      <c r="B526" s="841"/>
      <c r="C526" s="150"/>
      <c r="D526" s="84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6"/>
      <c r="B527" s="841"/>
      <c r="C527" s="150"/>
      <c r="D527" s="84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46"/>
      <c r="B528" s="841"/>
      <c r="C528" s="150"/>
      <c r="D528" s="84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46"/>
      <c r="B529" s="841"/>
      <c r="C529" s="150"/>
      <c r="D529" s="84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46"/>
      <c r="B530" s="841"/>
      <c r="C530" s="150"/>
      <c r="D530" s="84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6"/>
      <c r="B531" s="841"/>
      <c r="C531" s="150"/>
      <c r="D531" s="84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6"/>
      <c r="B532" s="841"/>
      <c r="C532" s="150"/>
      <c r="D532" s="84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46"/>
      <c r="B533" s="841"/>
      <c r="C533" s="150"/>
      <c r="D533" s="84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46"/>
      <c r="B534" s="841"/>
      <c r="C534" s="150"/>
      <c r="D534" s="84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46"/>
      <c r="B535" s="841"/>
      <c r="C535" s="150"/>
      <c r="D535" s="84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6"/>
      <c r="B536" s="841"/>
      <c r="C536" s="150"/>
      <c r="D536" s="84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6"/>
      <c r="B537" s="841"/>
      <c r="C537" s="150"/>
      <c r="D537" s="84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46"/>
      <c r="B538" s="841"/>
      <c r="C538" s="150"/>
      <c r="D538" s="84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46"/>
      <c r="B539" s="841"/>
      <c r="C539" s="150"/>
      <c r="D539" s="84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46"/>
      <c r="B540" s="841"/>
      <c r="C540" s="150"/>
      <c r="D540" s="84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6"/>
      <c r="B541" s="841"/>
      <c r="C541" s="150"/>
      <c r="D541" s="84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6"/>
      <c r="B542" s="841"/>
      <c r="C542" s="150"/>
      <c r="D542" s="84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46"/>
      <c r="B543" s="841"/>
      <c r="C543" s="150"/>
      <c r="D543" s="84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46"/>
      <c r="B544" s="841"/>
      <c r="C544" s="150"/>
      <c r="D544" s="84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46"/>
      <c r="B545" s="841"/>
      <c r="C545" s="150"/>
      <c r="D545" s="84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6"/>
      <c r="B546" s="841"/>
      <c r="C546" s="150"/>
      <c r="D546" s="84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6"/>
      <c r="B547" s="841"/>
      <c r="C547" s="150"/>
      <c r="D547" s="84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46"/>
      <c r="B548" s="841"/>
      <c r="C548" s="150"/>
      <c r="D548" s="84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46"/>
      <c r="B549" s="841"/>
      <c r="C549" s="150"/>
      <c r="D549" s="84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46"/>
      <c r="B550" s="841"/>
      <c r="C550" s="150"/>
      <c r="D550" s="84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6"/>
      <c r="B551" s="841"/>
      <c r="C551" s="150"/>
      <c r="D551" s="84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6"/>
      <c r="B552" s="841"/>
      <c r="C552" s="150"/>
      <c r="D552" s="84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46"/>
      <c r="B553" s="841"/>
      <c r="C553" s="150"/>
      <c r="D553" s="84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46"/>
      <c r="B554" s="841"/>
      <c r="C554" s="150"/>
      <c r="D554" s="84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46"/>
      <c r="B555" s="841"/>
      <c r="C555" s="150"/>
      <c r="D555" s="84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6"/>
      <c r="B556" s="841"/>
      <c r="C556" s="150"/>
      <c r="D556" s="84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6"/>
      <c r="B557" s="841"/>
      <c r="C557" s="150"/>
      <c r="D557" s="84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46"/>
      <c r="B558" s="841"/>
      <c r="C558" s="150"/>
      <c r="D558" s="84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46"/>
      <c r="B559" s="841"/>
      <c r="C559" s="150"/>
      <c r="D559" s="84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9" t="s">
        <v>16</v>
      </c>
      <c r="AC559" s="839"/>
      <c r="AD559" s="839"/>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46"/>
      <c r="B560" s="841"/>
      <c r="C560" s="150"/>
      <c r="D560" s="84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6"/>
      <c r="B561" s="841"/>
      <c r="C561" s="150"/>
      <c r="D561" s="84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6"/>
      <c r="B562" s="841"/>
      <c r="C562" s="150"/>
      <c r="D562" s="84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46"/>
      <c r="B563" s="841"/>
      <c r="C563" s="150"/>
      <c r="D563" s="84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46"/>
      <c r="B564" s="841"/>
      <c r="C564" s="150"/>
      <c r="D564" s="84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46"/>
      <c r="B565" s="841"/>
      <c r="C565" s="150"/>
      <c r="D565" s="84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6"/>
      <c r="B566" s="841"/>
      <c r="C566" s="150"/>
      <c r="D566" s="84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6"/>
      <c r="B567" s="841"/>
      <c r="C567" s="150"/>
      <c r="D567" s="84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46"/>
      <c r="B568" s="841"/>
      <c r="C568" s="150"/>
      <c r="D568" s="84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46"/>
      <c r="B569" s="841"/>
      <c r="C569" s="150"/>
      <c r="D569" s="84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46"/>
      <c r="B570" s="841"/>
      <c r="C570" s="150"/>
      <c r="D570" s="84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6"/>
      <c r="B571" s="841"/>
      <c r="C571" s="150"/>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6"/>
      <c r="B572" s="841"/>
      <c r="C572" s="150"/>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6"/>
      <c r="B573" s="841"/>
      <c r="C573" s="150"/>
      <c r="D573" s="841"/>
      <c r="E573" s="172" t="s">
        <v>322</v>
      </c>
      <c r="F573" s="177"/>
      <c r="G573" s="761" t="s">
        <v>362</v>
      </c>
      <c r="H573" s="146"/>
      <c r="I573" s="146"/>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0"/>
    </row>
    <row r="574" spans="1:50" ht="18.75" hidden="1" customHeight="1" x14ac:dyDescent="0.15">
      <c r="A574" s="846"/>
      <c r="B574" s="841"/>
      <c r="C574" s="150"/>
      <c r="D574" s="84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6"/>
      <c r="B575" s="841"/>
      <c r="C575" s="150"/>
      <c r="D575" s="84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6"/>
      <c r="B576" s="841"/>
      <c r="C576" s="150"/>
      <c r="D576" s="84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46"/>
      <c r="B577" s="841"/>
      <c r="C577" s="150"/>
      <c r="D577" s="84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46"/>
      <c r="B578" s="841"/>
      <c r="C578" s="150"/>
      <c r="D578" s="84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46"/>
      <c r="B579" s="841"/>
      <c r="C579" s="150"/>
      <c r="D579" s="84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6"/>
      <c r="B580" s="841"/>
      <c r="C580" s="150"/>
      <c r="D580" s="84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6"/>
      <c r="B581" s="841"/>
      <c r="C581" s="150"/>
      <c r="D581" s="84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46"/>
      <c r="B582" s="841"/>
      <c r="C582" s="150"/>
      <c r="D582" s="84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46"/>
      <c r="B583" s="841"/>
      <c r="C583" s="150"/>
      <c r="D583" s="84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46"/>
      <c r="B584" s="841"/>
      <c r="C584" s="150"/>
      <c r="D584" s="84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6"/>
      <c r="B585" s="841"/>
      <c r="C585" s="150"/>
      <c r="D585" s="84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6"/>
      <c r="B586" s="841"/>
      <c r="C586" s="150"/>
      <c r="D586" s="84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46"/>
      <c r="B587" s="841"/>
      <c r="C587" s="150"/>
      <c r="D587" s="84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46"/>
      <c r="B588" s="841"/>
      <c r="C588" s="150"/>
      <c r="D588" s="84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46"/>
      <c r="B589" s="841"/>
      <c r="C589" s="150"/>
      <c r="D589" s="84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6"/>
      <c r="B590" s="841"/>
      <c r="C590" s="150"/>
      <c r="D590" s="84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6"/>
      <c r="B591" s="841"/>
      <c r="C591" s="150"/>
      <c r="D591" s="84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46"/>
      <c r="B592" s="841"/>
      <c r="C592" s="150"/>
      <c r="D592" s="84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46"/>
      <c r="B593" s="841"/>
      <c r="C593" s="150"/>
      <c r="D593" s="84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46"/>
      <c r="B594" s="841"/>
      <c r="C594" s="150"/>
      <c r="D594" s="84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6"/>
      <c r="B595" s="841"/>
      <c r="C595" s="150"/>
      <c r="D595" s="84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6"/>
      <c r="B596" s="841"/>
      <c r="C596" s="150"/>
      <c r="D596" s="84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46"/>
      <c r="B597" s="841"/>
      <c r="C597" s="150"/>
      <c r="D597" s="84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46"/>
      <c r="B598" s="841"/>
      <c r="C598" s="150"/>
      <c r="D598" s="84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9" t="s">
        <v>16</v>
      </c>
      <c r="AC598" s="839"/>
      <c r="AD598" s="839"/>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46"/>
      <c r="B599" s="841"/>
      <c r="C599" s="150"/>
      <c r="D599" s="84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6"/>
      <c r="B600" s="841"/>
      <c r="C600" s="150"/>
      <c r="D600" s="84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6"/>
      <c r="B601" s="841"/>
      <c r="C601" s="150"/>
      <c r="D601" s="84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46"/>
      <c r="B602" s="841"/>
      <c r="C602" s="150"/>
      <c r="D602" s="84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46"/>
      <c r="B603" s="841"/>
      <c r="C603" s="150"/>
      <c r="D603" s="84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46"/>
      <c r="B604" s="841"/>
      <c r="C604" s="150"/>
      <c r="D604" s="84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6"/>
      <c r="B605" s="841"/>
      <c r="C605" s="150"/>
      <c r="D605" s="84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6"/>
      <c r="B606" s="841"/>
      <c r="C606" s="150"/>
      <c r="D606" s="84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46"/>
      <c r="B607" s="841"/>
      <c r="C607" s="150"/>
      <c r="D607" s="84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46"/>
      <c r="B608" s="841"/>
      <c r="C608" s="150"/>
      <c r="D608" s="84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46"/>
      <c r="B609" s="841"/>
      <c r="C609" s="150"/>
      <c r="D609" s="84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6"/>
      <c r="B610" s="841"/>
      <c r="C610" s="150"/>
      <c r="D610" s="84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6"/>
      <c r="B611" s="841"/>
      <c r="C611" s="150"/>
      <c r="D611" s="84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46"/>
      <c r="B612" s="841"/>
      <c r="C612" s="150"/>
      <c r="D612" s="84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46"/>
      <c r="B613" s="841"/>
      <c r="C613" s="150"/>
      <c r="D613" s="84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46"/>
      <c r="B614" s="841"/>
      <c r="C614" s="150"/>
      <c r="D614" s="84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6"/>
      <c r="B615" s="841"/>
      <c r="C615" s="150"/>
      <c r="D615" s="84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6"/>
      <c r="B616" s="841"/>
      <c r="C616" s="150"/>
      <c r="D616" s="84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46"/>
      <c r="B617" s="841"/>
      <c r="C617" s="150"/>
      <c r="D617" s="84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46"/>
      <c r="B618" s="841"/>
      <c r="C618" s="150"/>
      <c r="D618" s="84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46"/>
      <c r="B619" s="841"/>
      <c r="C619" s="150"/>
      <c r="D619" s="84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6"/>
      <c r="B620" s="841"/>
      <c r="C620" s="150"/>
      <c r="D620" s="84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6"/>
      <c r="B621" s="841"/>
      <c r="C621" s="150"/>
      <c r="D621" s="84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46"/>
      <c r="B622" s="841"/>
      <c r="C622" s="150"/>
      <c r="D622" s="84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46"/>
      <c r="B623" s="841"/>
      <c r="C623" s="150"/>
      <c r="D623" s="84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46"/>
      <c r="B624" s="841"/>
      <c r="C624" s="150"/>
      <c r="D624" s="84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6"/>
      <c r="B625" s="841"/>
      <c r="C625" s="150"/>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6"/>
      <c r="B626" s="841"/>
      <c r="C626" s="150"/>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6"/>
      <c r="B627" s="841"/>
      <c r="C627" s="150"/>
      <c r="D627" s="841"/>
      <c r="E627" s="172" t="s">
        <v>322</v>
      </c>
      <c r="F627" s="177"/>
      <c r="G627" s="761" t="s">
        <v>362</v>
      </c>
      <c r="H627" s="146"/>
      <c r="I627" s="146"/>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0"/>
    </row>
    <row r="628" spans="1:50" ht="18.75" hidden="1" customHeight="1" x14ac:dyDescent="0.15">
      <c r="A628" s="846"/>
      <c r="B628" s="841"/>
      <c r="C628" s="150"/>
      <c r="D628" s="84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6"/>
      <c r="B629" s="841"/>
      <c r="C629" s="150"/>
      <c r="D629" s="84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6"/>
      <c r="B630" s="841"/>
      <c r="C630" s="150"/>
      <c r="D630" s="84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46"/>
      <c r="B631" s="841"/>
      <c r="C631" s="150"/>
      <c r="D631" s="84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46"/>
      <c r="B632" s="841"/>
      <c r="C632" s="150"/>
      <c r="D632" s="84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46"/>
      <c r="B633" s="841"/>
      <c r="C633" s="150"/>
      <c r="D633" s="84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6"/>
      <c r="B634" s="841"/>
      <c r="C634" s="150"/>
      <c r="D634" s="84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6"/>
      <c r="B635" s="841"/>
      <c r="C635" s="150"/>
      <c r="D635" s="84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46"/>
      <c r="B636" s="841"/>
      <c r="C636" s="150"/>
      <c r="D636" s="84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46"/>
      <c r="B637" s="841"/>
      <c r="C637" s="150"/>
      <c r="D637" s="84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9" t="s">
        <v>16</v>
      </c>
      <c r="AC637" s="839"/>
      <c r="AD637" s="839"/>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46"/>
      <c r="B638" s="841"/>
      <c r="C638" s="150"/>
      <c r="D638" s="84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6"/>
      <c r="B639" s="841"/>
      <c r="C639" s="150"/>
      <c r="D639" s="84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6"/>
      <c r="B640" s="841"/>
      <c r="C640" s="150"/>
      <c r="D640" s="84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46"/>
      <c r="B641" s="841"/>
      <c r="C641" s="150"/>
      <c r="D641" s="84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46"/>
      <c r="B642" s="841"/>
      <c r="C642" s="150"/>
      <c r="D642" s="84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46"/>
      <c r="B643" s="841"/>
      <c r="C643" s="150"/>
      <c r="D643" s="84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6"/>
      <c r="B644" s="841"/>
      <c r="C644" s="150"/>
      <c r="D644" s="84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6"/>
      <c r="B645" s="841"/>
      <c r="C645" s="150"/>
      <c r="D645" s="84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46"/>
      <c r="B646" s="841"/>
      <c r="C646" s="150"/>
      <c r="D646" s="84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46"/>
      <c r="B647" s="841"/>
      <c r="C647" s="150"/>
      <c r="D647" s="84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46"/>
      <c r="B648" s="841"/>
      <c r="C648" s="150"/>
      <c r="D648" s="84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6"/>
      <c r="B649" s="841"/>
      <c r="C649" s="150"/>
      <c r="D649" s="84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6"/>
      <c r="B650" s="841"/>
      <c r="C650" s="150"/>
      <c r="D650" s="84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46"/>
      <c r="B651" s="841"/>
      <c r="C651" s="150"/>
      <c r="D651" s="84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46"/>
      <c r="B652" s="841"/>
      <c r="C652" s="150"/>
      <c r="D652" s="84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46"/>
      <c r="B653" s="841"/>
      <c r="C653" s="150"/>
      <c r="D653" s="84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6"/>
      <c r="B654" s="841"/>
      <c r="C654" s="150"/>
      <c r="D654" s="84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6"/>
      <c r="B655" s="841"/>
      <c r="C655" s="150"/>
      <c r="D655" s="84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46"/>
      <c r="B656" s="841"/>
      <c r="C656" s="150"/>
      <c r="D656" s="84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46"/>
      <c r="B657" s="841"/>
      <c r="C657" s="150"/>
      <c r="D657" s="84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46"/>
      <c r="B658" s="841"/>
      <c r="C658" s="150"/>
      <c r="D658" s="84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6"/>
      <c r="B659" s="841"/>
      <c r="C659" s="150"/>
      <c r="D659" s="84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6"/>
      <c r="B660" s="841"/>
      <c r="C660" s="150"/>
      <c r="D660" s="84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46"/>
      <c r="B661" s="841"/>
      <c r="C661" s="150"/>
      <c r="D661" s="84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46"/>
      <c r="B662" s="841"/>
      <c r="C662" s="150"/>
      <c r="D662" s="84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46"/>
      <c r="B663" s="841"/>
      <c r="C663" s="150"/>
      <c r="D663" s="84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6"/>
      <c r="B664" s="841"/>
      <c r="C664" s="150"/>
      <c r="D664" s="84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6"/>
      <c r="B665" s="841"/>
      <c r="C665" s="150"/>
      <c r="D665" s="84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46"/>
      <c r="B666" s="841"/>
      <c r="C666" s="150"/>
      <c r="D666" s="84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46"/>
      <c r="B667" s="841"/>
      <c r="C667" s="150"/>
      <c r="D667" s="84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46"/>
      <c r="B668" s="841"/>
      <c r="C668" s="150"/>
      <c r="D668" s="84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6"/>
      <c r="B669" s="841"/>
      <c r="C669" s="150"/>
      <c r="D669" s="84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6"/>
      <c r="B670" s="841"/>
      <c r="C670" s="150"/>
      <c r="D670" s="84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46"/>
      <c r="B671" s="841"/>
      <c r="C671" s="150"/>
      <c r="D671" s="84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46"/>
      <c r="B672" s="841"/>
      <c r="C672" s="150"/>
      <c r="D672" s="84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46"/>
      <c r="B673" s="841"/>
      <c r="C673" s="150"/>
      <c r="D673" s="84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6"/>
      <c r="B674" s="841"/>
      <c r="C674" s="150"/>
      <c r="D674" s="84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6"/>
      <c r="B675" s="841"/>
      <c r="C675" s="150"/>
      <c r="D675" s="84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46"/>
      <c r="B676" s="841"/>
      <c r="C676" s="150"/>
      <c r="D676" s="84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46"/>
      <c r="B677" s="841"/>
      <c r="C677" s="150"/>
      <c r="D677" s="84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46"/>
      <c r="B678" s="841"/>
      <c r="C678" s="150"/>
      <c r="D678" s="84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6"/>
      <c r="B679" s="841"/>
      <c r="C679" s="150"/>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7"/>
      <c r="B680" s="843"/>
      <c r="C680" s="842"/>
      <c r="D680" s="843"/>
      <c r="E680" s="851"/>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2"/>
    </row>
    <row r="681" spans="1:50" ht="21" customHeight="1" x14ac:dyDescent="0.15">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59" t="s">
        <v>36</v>
      </c>
      <c r="AH682" s="231"/>
      <c r="AI682" s="231"/>
      <c r="AJ682" s="231"/>
      <c r="AK682" s="231"/>
      <c r="AL682" s="231"/>
      <c r="AM682" s="231"/>
      <c r="AN682" s="231"/>
      <c r="AO682" s="231"/>
      <c r="AP682" s="231"/>
      <c r="AQ682" s="231"/>
      <c r="AR682" s="231"/>
      <c r="AS682" s="231"/>
      <c r="AT682" s="231"/>
      <c r="AU682" s="231"/>
      <c r="AV682" s="231"/>
      <c r="AW682" s="231"/>
      <c r="AX682" s="760"/>
    </row>
    <row r="683" spans="1:50" ht="50.25" customHeight="1" x14ac:dyDescent="0.15">
      <c r="A683" s="711" t="s">
        <v>269</v>
      </c>
      <c r="B683" s="712"/>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1" t="s">
        <v>443</v>
      </c>
      <c r="AE683" s="242"/>
      <c r="AF683" s="242"/>
      <c r="AG683" s="234" t="s">
        <v>457</v>
      </c>
      <c r="AH683" s="235"/>
      <c r="AI683" s="235"/>
      <c r="AJ683" s="235"/>
      <c r="AK683" s="235"/>
      <c r="AL683" s="235"/>
      <c r="AM683" s="235"/>
      <c r="AN683" s="235"/>
      <c r="AO683" s="235"/>
      <c r="AP683" s="235"/>
      <c r="AQ683" s="235"/>
      <c r="AR683" s="235"/>
      <c r="AS683" s="235"/>
      <c r="AT683" s="235"/>
      <c r="AU683" s="235"/>
      <c r="AV683" s="235"/>
      <c r="AW683" s="235"/>
      <c r="AX683" s="236"/>
    </row>
    <row r="684" spans="1:50" ht="50.25" customHeight="1" x14ac:dyDescent="0.15">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3"/>
      <c r="AD684" s="129" t="s">
        <v>443</v>
      </c>
      <c r="AE684" s="130"/>
      <c r="AF684" s="130"/>
      <c r="AG684" s="126" t="s">
        <v>458</v>
      </c>
      <c r="AH684" s="127"/>
      <c r="AI684" s="127"/>
      <c r="AJ684" s="127"/>
      <c r="AK684" s="127"/>
      <c r="AL684" s="127"/>
      <c r="AM684" s="127"/>
      <c r="AN684" s="127"/>
      <c r="AO684" s="127"/>
      <c r="AP684" s="127"/>
      <c r="AQ684" s="127"/>
      <c r="AR684" s="127"/>
      <c r="AS684" s="127"/>
      <c r="AT684" s="127"/>
      <c r="AU684" s="127"/>
      <c r="AV684" s="127"/>
      <c r="AW684" s="127"/>
      <c r="AX684" s="128"/>
    </row>
    <row r="685" spans="1:50" ht="50.25" customHeight="1" x14ac:dyDescent="0.15">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20" t="s">
        <v>443</v>
      </c>
      <c r="AE685" s="621"/>
      <c r="AF685" s="621"/>
      <c r="AG685" s="435" t="s">
        <v>459</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6" t="s">
        <v>46</v>
      </c>
      <c r="D686" s="757"/>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8"/>
      <c r="AD686" s="433" t="s">
        <v>460</v>
      </c>
      <c r="AE686" s="434"/>
      <c r="AF686" s="434"/>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8"/>
      <c r="B687" s="489"/>
      <c r="C687" s="654"/>
      <c r="D687" s="655"/>
      <c r="E687" s="641" t="s">
        <v>412</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t="s">
        <v>542</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8"/>
      <c r="B688" s="489"/>
      <c r="C688" s="656"/>
      <c r="D688" s="657"/>
      <c r="E688" s="644" t="s">
        <v>413</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t="s">
        <v>542</v>
      </c>
      <c r="AE688" s="640"/>
      <c r="AF688" s="640"/>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6" t="s">
        <v>460</v>
      </c>
      <c r="AE689" s="407"/>
      <c r="AF689" s="407"/>
      <c r="AG689" s="610"/>
      <c r="AH689" s="611"/>
      <c r="AI689" s="611"/>
      <c r="AJ689" s="611"/>
      <c r="AK689" s="611"/>
      <c r="AL689" s="611"/>
      <c r="AM689" s="611"/>
      <c r="AN689" s="611"/>
      <c r="AO689" s="611"/>
      <c r="AP689" s="611"/>
      <c r="AQ689" s="611"/>
      <c r="AR689" s="611"/>
      <c r="AS689" s="611"/>
      <c r="AT689" s="611"/>
      <c r="AU689" s="611"/>
      <c r="AV689" s="611"/>
      <c r="AW689" s="611"/>
      <c r="AX689" s="612"/>
    </row>
    <row r="690" spans="1:64" ht="65.25" customHeight="1" x14ac:dyDescent="0.15">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443</v>
      </c>
      <c r="AE690" s="130"/>
      <c r="AF690" s="130"/>
      <c r="AG690" s="126" t="s">
        <v>506</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460</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56.25" customHeight="1" x14ac:dyDescent="0.15">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6"/>
      <c r="AD692" s="129" t="s">
        <v>443</v>
      </c>
      <c r="AE692" s="130"/>
      <c r="AF692" s="130"/>
      <c r="AG692" s="126" t="s">
        <v>482</v>
      </c>
      <c r="AH692" s="127"/>
      <c r="AI692" s="127"/>
      <c r="AJ692" s="127"/>
      <c r="AK692" s="127"/>
      <c r="AL692" s="127"/>
      <c r="AM692" s="127"/>
      <c r="AN692" s="127"/>
      <c r="AO692" s="127"/>
      <c r="AP692" s="127"/>
      <c r="AQ692" s="127"/>
      <c r="AR692" s="127"/>
      <c r="AS692" s="127"/>
      <c r="AT692" s="127"/>
      <c r="AU692" s="127"/>
      <c r="AV692" s="127"/>
      <c r="AW692" s="127"/>
      <c r="AX692" s="128"/>
    </row>
    <row r="693" spans="1:64" ht="43.5" customHeight="1" x14ac:dyDescent="0.15">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6"/>
      <c r="AD693" s="620" t="s">
        <v>443</v>
      </c>
      <c r="AE693" s="621"/>
      <c r="AF693" s="621"/>
      <c r="AG693" s="675" t="s">
        <v>521</v>
      </c>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20.25" customHeight="1" x14ac:dyDescent="0.15">
      <c r="A694" s="491"/>
      <c r="B694" s="492"/>
      <c r="C694" s="493" t="s">
        <v>423</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2" t="s">
        <v>443</v>
      </c>
      <c r="AE694" s="673"/>
      <c r="AF694" s="674"/>
      <c r="AG694" s="667" t="s">
        <v>522</v>
      </c>
      <c r="AH694" s="404"/>
      <c r="AI694" s="404"/>
      <c r="AJ694" s="404"/>
      <c r="AK694" s="404"/>
      <c r="AL694" s="404"/>
      <c r="AM694" s="404"/>
      <c r="AN694" s="404"/>
      <c r="AO694" s="404"/>
      <c r="AP694" s="404"/>
      <c r="AQ694" s="404"/>
      <c r="AR694" s="404"/>
      <c r="AS694" s="404"/>
      <c r="AT694" s="404"/>
      <c r="AU694" s="404"/>
      <c r="AV694" s="404"/>
      <c r="AW694" s="404"/>
      <c r="AX694" s="668"/>
      <c r="BG694" s="10"/>
      <c r="BH694" s="10"/>
      <c r="BI694" s="10"/>
      <c r="BJ694" s="10"/>
    </row>
    <row r="695" spans="1:64" ht="21" customHeight="1" x14ac:dyDescent="0.15">
      <c r="A695" s="486" t="s">
        <v>45</v>
      </c>
      <c r="B695" s="625"/>
      <c r="C695" s="626" t="s">
        <v>424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6" t="s">
        <v>443</v>
      </c>
      <c r="AE695" s="407"/>
      <c r="AF695" s="638"/>
      <c r="AG695" s="610" t="s">
        <v>461</v>
      </c>
      <c r="AH695" s="611"/>
      <c r="AI695" s="611"/>
      <c r="AJ695" s="611"/>
      <c r="AK695" s="611"/>
      <c r="AL695" s="611"/>
      <c r="AM695" s="611"/>
      <c r="AN695" s="611"/>
      <c r="AO695" s="611"/>
      <c r="AP695" s="611"/>
      <c r="AQ695" s="611"/>
      <c r="AR695" s="611"/>
      <c r="AS695" s="611"/>
      <c r="AT695" s="611"/>
      <c r="AU695" s="611"/>
      <c r="AV695" s="611"/>
      <c r="AW695" s="611"/>
      <c r="AX695" s="612"/>
    </row>
    <row r="696" spans="1:64" ht="30" customHeight="1" x14ac:dyDescent="0.15">
      <c r="A696" s="488"/>
      <c r="B696" s="490"/>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1" t="s">
        <v>460</v>
      </c>
      <c r="AE696" s="472"/>
      <c r="AF696" s="472"/>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8"/>
      <c r="B697" s="490"/>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443</v>
      </c>
      <c r="AE697" s="130"/>
      <c r="AF697" s="130"/>
      <c r="AG697" s="126" t="s">
        <v>462</v>
      </c>
      <c r="AH697" s="127"/>
      <c r="AI697" s="127"/>
      <c r="AJ697" s="127"/>
      <c r="AK697" s="127"/>
      <c r="AL697" s="127"/>
      <c r="AM697" s="127"/>
      <c r="AN697" s="127"/>
      <c r="AO697" s="127"/>
      <c r="AP697" s="127"/>
      <c r="AQ697" s="127"/>
      <c r="AR697" s="127"/>
      <c r="AS697" s="127"/>
      <c r="AT697" s="127"/>
      <c r="AU697" s="127"/>
      <c r="AV697" s="127"/>
      <c r="AW697" s="127"/>
      <c r="AX697" s="128"/>
    </row>
    <row r="698" spans="1:64" ht="46.5" customHeight="1" x14ac:dyDescent="0.15">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443</v>
      </c>
      <c r="AE698" s="130"/>
      <c r="AF698" s="130"/>
      <c r="AG698" s="99" t="s">
        <v>463</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6" t="s">
        <v>460</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6"/>
      <c r="B700" s="617"/>
      <c r="C700" s="650" t="s">
        <v>70</v>
      </c>
      <c r="D700" s="651"/>
      <c r="E700" s="651"/>
      <c r="F700" s="651"/>
      <c r="G700" s="651"/>
      <c r="H700" s="651"/>
      <c r="I700" s="651"/>
      <c r="J700" s="651"/>
      <c r="K700" s="651"/>
      <c r="L700" s="651"/>
      <c r="M700" s="651"/>
      <c r="N700" s="651"/>
      <c r="O700" s="652"/>
      <c r="P700" s="401" t="s">
        <v>0</v>
      </c>
      <c r="Q700" s="401"/>
      <c r="R700" s="401"/>
      <c r="S700" s="613"/>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6"/>
      <c r="B701" s="617"/>
      <c r="C701" s="238"/>
      <c r="D701" s="239"/>
      <c r="E701" s="239"/>
      <c r="F701" s="239"/>
      <c r="G701" s="239"/>
      <c r="H701" s="239"/>
      <c r="I701" s="239"/>
      <c r="J701" s="239"/>
      <c r="K701" s="239"/>
      <c r="L701" s="239"/>
      <c r="M701" s="239"/>
      <c r="N701" s="239"/>
      <c r="O701" s="240"/>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6"/>
      <c r="B702" s="617"/>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6"/>
      <c r="B703" s="617"/>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6"/>
      <c r="B704" s="617"/>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18"/>
      <c r="B705" s="619"/>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2"/>
      <c r="C706" s="441" t="s">
        <v>60</v>
      </c>
      <c r="D706" s="442"/>
      <c r="E706" s="442"/>
      <c r="F706" s="443"/>
      <c r="G706" s="456" t="s">
        <v>508</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3"/>
      <c r="B707" s="664"/>
      <c r="C707" s="451" t="s">
        <v>64</v>
      </c>
      <c r="D707" s="452"/>
      <c r="E707" s="452"/>
      <c r="F707" s="453"/>
      <c r="G707" s="454" t="s">
        <v>464</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94.5" customHeight="1" thickBot="1" x14ac:dyDescent="0.2">
      <c r="A709" s="480" t="s">
        <v>523</v>
      </c>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93" customHeight="1" thickBot="1" x14ac:dyDescent="0.2">
      <c r="A711" s="659" t="s">
        <v>266</v>
      </c>
      <c r="B711" s="660"/>
      <c r="C711" s="660"/>
      <c r="D711" s="660"/>
      <c r="E711" s="661"/>
      <c r="F711" s="603" t="s">
        <v>524</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95" customHeight="1" thickBot="1" x14ac:dyDescent="0.2">
      <c r="A713" s="513" t="s">
        <v>544</v>
      </c>
      <c r="B713" s="514"/>
      <c r="C713" s="514"/>
      <c r="D713" s="514"/>
      <c r="E713" s="515"/>
      <c r="F713" s="483" t="s">
        <v>545</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77.25" customHeight="1" thickBot="1" x14ac:dyDescent="0.2">
      <c r="A715" s="647"/>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6" t="s">
        <v>388</v>
      </c>
      <c r="B717" s="423"/>
      <c r="C717" s="423"/>
      <c r="D717" s="423"/>
      <c r="E717" s="423"/>
      <c r="F717" s="423"/>
      <c r="G717" s="421">
        <v>673</v>
      </c>
      <c r="H717" s="421"/>
      <c r="I717" s="421"/>
      <c r="J717" s="421"/>
      <c r="K717" s="421"/>
      <c r="L717" s="421"/>
      <c r="M717" s="421"/>
      <c r="N717" s="421"/>
      <c r="O717" s="421"/>
      <c r="P717" s="421"/>
      <c r="Q717" s="423" t="s">
        <v>329</v>
      </c>
      <c r="R717" s="423"/>
      <c r="S717" s="423"/>
      <c r="T717" s="423"/>
      <c r="U717" s="423"/>
      <c r="V717" s="423"/>
      <c r="W717" s="421">
        <v>610</v>
      </c>
      <c r="X717" s="421"/>
      <c r="Y717" s="421"/>
      <c r="Z717" s="421"/>
      <c r="AA717" s="421"/>
      <c r="AB717" s="421"/>
      <c r="AC717" s="421"/>
      <c r="AD717" s="421"/>
      <c r="AE717" s="421"/>
      <c r="AF717" s="421"/>
      <c r="AG717" s="423" t="s">
        <v>330</v>
      </c>
      <c r="AH717" s="423"/>
      <c r="AI717" s="423"/>
      <c r="AJ717" s="423"/>
      <c r="AK717" s="423"/>
      <c r="AL717" s="423"/>
      <c r="AM717" s="421">
        <v>545</v>
      </c>
      <c r="AN717" s="421"/>
      <c r="AO717" s="421"/>
      <c r="AP717" s="421"/>
      <c r="AQ717" s="421"/>
      <c r="AR717" s="421"/>
      <c r="AS717" s="421"/>
      <c r="AT717" s="421"/>
      <c r="AU717" s="421"/>
      <c r="AV717" s="421"/>
      <c r="AW717" s="51"/>
      <c r="AX717" s="52"/>
    </row>
    <row r="718" spans="1:50" ht="19.899999999999999" customHeight="1" thickBot="1" x14ac:dyDescent="0.2">
      <c r="A718" s="503" t="s">
        <v>331</v>
      </c>
      <c r="B718" s="479"/>
      <c r="C718" s="479"/>
      <c r="D718" s="479"/>
      <c r="E718" s="479"/>
      <c r="F718" s="479"/>
      <c r="G718" s="422">
        <v>455</v>
      </c>
      <c r="H718" s="422"/>
      <c r="I718" s="422"/>
      <c r="J718" s="422"/>
      <c r="K718" s="422"/>
      <c r="L718" s="422"/>
      <c r="M718" s="422"/>
      <c r="N718" s="422"/>
      <c r="O718" s="422"/>
      <c r="P718" s="422"/>
      <c r="Q718" s="479" t="s">
        <v>332</v>
      </c>
      <c r="R718" s="479"/>
      <c r="S718" s="479"/>
      <c r="T718" s="479"/>
      <c r="U718" s="479"/>
      <c r="V718" s="479"/>
      <c r="W718" s="589">
        <v>464</v>
      </c>
      <c r="X718" s="589"/>
      <c r="Y718" s="589"/>
      <c r="Z718" s="589"/>
      <c r="AA718" s="589"/>
      <c r="AB718" s="589"/>
      <c r="AC718" s="589"/>
      <c r="AD718" s="589"/>
      <c r="AE718" s="589"/>
      <c r="AF718" s="589"/>
      <c r="AG718" s="479" t="s">
        <v>333</v>
      </c>
      <c r="AH718" s="479"/>
      <c r="AI718" s="479"/>
      <c r="AJ718" s="479"/>
      <c r="AK718" s="479"/>
      <c r="AL718" s="479"/>
      <c r="AM718" s="444">
        <v>478</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541</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416</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3"/>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8"/>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75" customHeight="1" x14ac:dyDescent="0.15">
      <c r="A760" s="476"/>
      <c r="B760" s="477"/>
      <c r="C760" s="477"/>
      <c r="D760" s="477"/>
      <c r="E760" s="477"/>
      <c r="F760" s="478"/>
      <c r="G760" s="510" t="s">
        <v>490</v>
      </c>
      <c r="H760" s="511"/>
      <c r="I760" s="511"/>
      <c r="J760" s="511"/>
      <c r="K760" s="512"/>
      <c r="L760" s="504" t="s">
        <v>491</v>
      </c>
      <c r="M760" s="505"/>
      <c r="N760" s="505"/>
      <c r="O760" s="505"/>
      <c r="P760" s="505"/>
      <c r="Q760" s="505"/>
      <c r="R760" s="505"/>
      <c r="S760" s="505"/>
      <c r="T760" s="505"/>
      <c r="U760" s="505"/>
      <c r="V760" s="505"/>
      <c r="W760" s="505"/>
      <c r="X760" s="506"/>
      <c r="Y760" s="466">
        <v>107</v>
      </c>
      <c r="Z760" s="467"/>
      <c r="AA760" s="467"/>
      <c r="AB760" s="665"/>
      <c r="AC760" s="510"/>
      <c r="AD760" s="511"/>
      <c r="AE760" s="511"/>
      <c r="AF760" s="511"/>
      <c r="AG760" s="512"/>
      <c r="AH760" s="504"/>
      <c r="AI760" s="505"/>
      <c r="AJ760" s="505"/>
      <c r="AK760" s="505"/>
      <c r="AL760" s="505"/>
      <c r="AM760" s="505"/>
      <c r="AN760" s="505"/>
      <c r="AO760" s="505"/>
      <c r="AP760" s="505"/>
      <c r="AQ760" s="505"/>
      <c r="AR760" s="505"/>
      <c r="AS760" s="505"/>
      <c r="AT760" s="506"/>
      <c r="AU760" s="466"/>
      <c r="AV760" s="467"/>
      <c r="AW760" s="467"/>
      <c r="AX760" s="468"/>
    </row>
    <row r="761" spans="1:50" ht="24.75" customHeight="1" x14ac:dyDescent="0.15">
      <c r="A761" s="476"/>
      <c r="B761" s="477"/>
      <c r="C761" s="477"/>
      <c r="D761" s="477"/>
      <c r="E761" s="477"/>
      <c r="F761" s="478"/>
      <c r="G761" s="414" t="s">
        <v>496</v>
      </c>
      <c r="H761" s="415"/>
      <c r="I761" s="415"/>
      <c r="J761" s="415"/>
      <c r="K761" s="416"/>
      <c r="L761" s="408" t="s">
        <v>492</v>
      </c>
      <c r="M761" s="409"/>
      <c r="N761" s="409"/>
      <c r="O761" s="409"/>
      <c r="P761" s="409"/>
      <c r="Q761" s="409"/>
      <c r="R761" s="409"/>
      <c r="S761" s="409"/>
      <c r="T761" s="409"/>
      <c r="U761" s="409"/>
      <c r="V761" s="409"/>
      <c r="W761" s="409"/>
      <c r="X761" s="410"/>
      <c r="Y761" s="411">
        <v>0</v>
      </c>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76"/>
      <c r="B762" s="477"/>
      <c r="C762" s="477"/>
      <c r="D762" s="477"/>
      <c r="E762" s="477"/>
      <c r="F762" s="478"/>
      <c r="G762" s="414" t="s">
        <v>497</v>
      </c>
      <c r="H762" s="415"/>
      <c r="I762" s="415"/>
      <c r="J762" s="415"/>
      <c r="K762" s="416"/>
      <c r="L762" s="408" t="s">
        <v>493</v>
      </c>
      <c r="M762" s="409"/>
      <c r="N762" s="409"/>
      <c r="O762" s="409"/>
      <c r="P762" s="409"/>
      <c r="Q762" s="409"/>
      <c r="R762" s="409"/>
      <c r="S762" s="409"/>
      <c r="T762" s="409"/>
      <c r="U762" s="409"/>
      <c r="V762" s="409"/>
      <c r="W762" s="409"/>
      <c r="X762" s="410"/>
      <c r="Y762" s="411">
        <v>0</v>
      </c>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6"/>
      <c r="B763" s="477"/>
      <c r="C763" s="477"/>
      <c r="D763" s="477"/>
      <c r="E763" s="477"/>
      <c r="F763" s="478"/>
      <c r="G763" s="414" t="s">
        <v>498</v>
      </c>
      <c r="H763" s="415"/>
      <c r="I763" s="415"/>
      <c r="J763" s="415"/>
      <c r="K763" s="416"/>
      <c r="L763" s="408" t="s">
        <v>494</v>
      </c>
      <c r="M763" s="409"/>
      <c r="N763" s="409"/>
      <c r="O763" s="409"/>
      <c r="P763" s="409"/>
      <c r="Q763" s="409"/>
      <c r="R763" s="409"/>
      <c r="S763" s="409"/>
      <c r="T763" s="409"/>
      <c r="U763" s="409"/>
      <c r="V763" s="409"/>
      <c r="W763" s="409"/>
      <c r="X763" s="410"/>
      <c r="Y763" s="411">
        <v>80</v>
      </c>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6"/>
      <c r="B764" s="477"/>
      <c r="C764" s="477"/>
      <c r="D764" s="477"/>
      <c r="E764" s="477"/>
      <c r="F764" s="478"/>
      <c r="G764" s="414" t="s">
        <v>499</v>
      </c>
      <c r="H764" s="415"/>
      <c r="I764" s="415"/>
      <c r="J764" s="415"/>
      <c r="K764" s="416"/>
      <c r="L764" s="408" t="s">
        <v>495</v>
      </c>
      <c r="M764" s="409"/>
      <c r="N764" s="409"/>
      <c r="O764" s="409"/>
      <c r="P764" s="409"/>
      <c r="Q764" s="409"/>
      <c r="R764" s="409"/>
      <c r="S764" s="409"/>
      <c r="T764" s="409"/>
      <c r="U764" s="409"/>
      <c r="V764" s="409"/>
      <c r="W764" s="409"/>
      <c r="X764" s="410"/>
      <c r="Y764" s="411">
        <v>91</v>
      </c>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6"/>
      <c r="B770" s="477"/>
      <c r="C770" s="477"/>
      <c r="D770" s="477"/>
      <c r="E770" s="477"/>
      <c r="F770" s="478"/>
      <c r="G770" s="683" t="s">
        <v>22</v>
      </c>
      <c r="H770" s="684"/>
      <c r="I770" s="684"/>
      <c r="J770" s="684"/>
      <c r="K770" s="684"/>
      <c r="L770" s="685"/>
      <c r="M770" s="686"/>
      <c r="N770" s="686"/>
      <c r="O770" s="686"/>
      <c r="P770" s="686"/>
      <c r="Q770" s="686"/>
      <c r="R770" s="686"/>
      <c r="S770" s="686"/>
      <c r="T770" s="686"/>
      <c r="U770" s="686"/>
      <c r="V770" s="686"/>
      <c r="W770" s="686"/>
      <c r="X770" s="687"/>
      <c r="Y770" s="688">
        <f>SUM(Y760:AB769)</f>
        <v>278</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0</v>
      </c>
      <c r="AV770" s="689"/>
      <c r="AW770" s="689"/>
      <c r="AX770" s="691"/>
    </row>
    <row r="771" spans="1:50" ht="30" hidden="1" customHeight="1" x14ac:dyDescent="0.15">
      <c r="A771" s="476"/>
      <c r="B771" s="477"/>
      <c r="C771" s="477"/>
      <c r="D771" s="477"/>
      <c r="E771" s="477"/>
      <c r="F771" s="478"/>
      <c r="G771" s="463" t="s">
        <v>418</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417</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3"/>
    </row>
    <row r="772" spans="1:50" ht="25.5" hidden="1"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8"/>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hidden="1" customHeight="1" x14ac:dyDescent="0.15">
      <c r="A773" s="476"/>
      <c r="B773" s="477"/>
      <c r="C773" s="477"/>
      <c r="D773" s="477"/>
      <c r="E773" s="477"/>
      <c r="F773" s="478"/>
      <c r="G773" s="510"/>
      <c r="H773" s="511"/>
      <c r="I773" s="511"/>
      <c r="J773" s="511"/>
      <c r="K773" s="512"/>
      <c r="L773" s="504"/>
      <c r="M773" s="505"/>
      <c r="N773" s="505"/>
      <c r="O773" s="505"/>
      <c r="P773" s="505"/>
      <c r="Q773" s="505"/>
      <c r="R773" s="505"/>
      <c r="S773" s="505"/>
      <c r="T773" s="505"/>
      <c r="U773" s="505"/>
      <c r="V773" s="505"/>
      <c r="W773" s="505"/>
      <c r="X773" s="506"/>
      <c r="Y773" s="466"/>
      <c r="Z773" s="467"/>
      <c r="AA773" s="467"/>
      <c r="AB773" s="665"/>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75" hidden="1" customHeight="1" x14ac:dyDescent="0.15">
      <c r="A774" s="476"/>
      <c r="B774" s="477"/>
      <c r="C774" s="477"/>
      <c r="D774" s="477"/>
      <c r="E774" s="477"/>
      <c r="F774" s="478"/>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6"/>
      <c r="B783" s="477"/>
      <c r="C783" s="477"/>
      <c r="D783" s="477"/>
      <c r="E783" s="477"/>
      <c r="F783" s="478"/>
      <c r="G783" s="683" t="s">
        <v>22</v>
      </c>
      <c r="H783" s="684"/>
      <c r="I783" s="684"/>
      <c r="J783" s="684"/>
      <c r="K783" s="684"/>
      <c r="L783" s="685"/>
      <c r="M783" s="686"/>
      <c r="N783" s="686"/>
      <c r="O783" s="686"/>
      <c r="P783" s="686"/>
      <c r="Q783" s="686"/>
      <c r="R783" s="686"/>
      <c r="S783" s="686"/>
      <c r="T783" s="686"/>
      <c r="U783" s="686"/>
      <c r="V783" s="686"/>
      <c r="W783" s="686"/>
      <c r="X783" s="687"/>
      <c r="Y783" s="688">
        <f>SUM(Y773:AB782)</f>
        <v>0</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v>
      </c>
      <c r="AV783" s="689"/>
      <c r="AW783" s="689"/>
      <c r="AX783" s="691"/>
    </row>
    <row r="784" spans="1:50" ht="30" hidden="1" customHeight="1" x14ac:dyDescent="0.15">
      <c r="A784" s="476"/>
      <c r="B784" s="477"/>
      <c r="C784" s="477"/>
      <c r="D784" s="477"/>
      <c r="E784" s="477"/>
      <c r="F784" s="478"/>
      <c r="G784" s="463" t="s">
        <v>419</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420</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3"/>
    </row>
    <row r="785" spans="1:50" ht="24.75" hidden="1"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8"/>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hidden="1" customHeight="1" x14ac:dyDescent="0.15">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5"/>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hidden="1" customHeight="1" x14ac:dyDescent="0.15">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6"/>
      <c r="B796" s="477"/>
      <c r="C796" s="477"/>
      <c r="D796" s="477"/>
      <c r="E796" s="477"/>
      <c r="F796" s="478"/>
      <c r="G796" s="683" t="s">
        <v>22</v>
      </c>
      <c r="H796" s="684"/>
      <c r="I796" s="684"/>
      <c r="J796" s="684"/>
      <c r="K796" s="684"/>
      <c r="L796" s="685"/>
      <c r="M796" s="686"/>
      <c r="N796" s="686"/>
      <c r="O796" s="686"/>
      <c r="P796" s="686"/>
      <c r="Q796" s="686"/>
      <c r="R796" s="686"/>
      <c r="S796" s="686"/>
      <c r="T796" s="686"/>
      <c r="U796" s="686"/>
      <c r="V796" s="686"/>
      <c r="W796" s="686"/>
      <c r="X796" s="687"/>
      <c r="Y796" s="688">
        <f>SUM(Y786:AB795)</f>
        <v>0</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30" hidden="1"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3"/>
    </row>
    <row r="798" spans="1:50" ht="24.75" hidden="1"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8"/>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hidden="1"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5"/>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hidden="1" customHeight="1" x14ac:dyDescent="0.15">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6"/>
      <c r="B809" s="477"/>
      <c r="C809" s="477"/>
      <c r="D809" s="477"/>
      <c r="E809" s="477"/>
      <c r="F809" s="478"/>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hidden="1" customHeight="1" thickBot="1" x14ac:dyDescent="0.2">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1"/>
      <c r="B815" s="741"/>
      <c r="C815" s="741" t="s">
        <v>30</v>
      </c>
      <c r="D815" s="741"/>
      <c r="E815" s="741"/>
      <c r="F815" s="741"/>
      <c r="G815" s="741"/>
      <c r="H815" s="741"/>
      <c r="I815" s="741"/>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1"/>
      <c r="AJ815" s="741"/>
      <c r="AK815" s="741"/>
      <c r="AL815" s="741" t="s">
        <v>23</v>
      </c>
      <c r="AM815" s="741"/>
      <c r="AN815" s="741"/>
      <c r="AO815" s="823"/>
      <c r="AP815" s="220" t="s">
        <v>390</v>
      </c>
      <c r="AQ815" s="220"/>
      <c r="AR815" s="220"/>
      <c r="AS815" s="220"/>
      <c r="AT815" s="220"/>
      <c r="AU815" s="220"/>
      <c r="AV815" s="220"/>
      <c r="AW815" s="220"/>
      <c r="AX815" s="220"/>
    </row>
    <row r="816" spans="1:50" ht="45" customHeight="1" x14ac:dyDescent="0.15">
      <c r="A816" s="223">
        <v>1</v>
      </c>
      <c r="B816" s="223">
        <v>1</v>
      </c>
      <c r="C816" s="224" t="s">
        <v>526</v>
      </c>
      <c r="D816" s="203"/>
      <c r="E816" s="203"/>
      <c r="F816" s="203"/>
      <c r="G816" s="203"/>
      <c r="H816" s="203"/>
      <c r="I816" s="203"/>
      <c r="J816" s="204" t="s">
        <v>536</v>
      </c>
      <c r="K816" s="205"/>
      <c r="L816" s="205"/>
      <c r="M816" s="205"/>
      <c r="N816" s="205"/>
      <c r="O816" s="205"/>
      <c r="P816" s="230" t="s">
        <v>540</v>
      </c>
      <c r="Q816" s="206"/>
      <c r="R816" s="206"/>
      <c r="S816" s="206"/>
      <c r="T816" s="206"/>
      <c r="U816" s="206"/>
      <c r="V816" s="206"/>
      <c r="W816" s="206"/>
      <c r="X816" s="206"/>
      <c r="Y816" s="207">
        <v>278</v>
      </c>
      <c r="Z816" s="208"/>
      <c r="AA816" s="208"/>
      <c r="AB816" s="209"/>
      <c r="AC816" s="210" t="s">
        <v>445</v>
      </c>
      <c r="AD816" s="210"/>
      <c r="AE816" s="210"/>
      <c r="AF816" s="210"/>
      <c r="AG816" s="210"/>
      <c r="AH816" s="211" t="s">
        <v>537</v>
      </c>
      <c r="AI816" s="212"/>
      <c r="AJ816" s="212"/>
      <c r="AK816" s="212"/>
      <c r="AL816" s="213" t="s">
        <v>538</v>
      </c>
      <c r="AM816" s="214"/>
      <c r="AN816" s="214"/>
      <c r="AO816" s="215"/>
      <c r="AP816" s="216" t="s">
        <v>539</v>
      </c>
      <c r="AQ816" s="216"/>
      <c r="AR816" s="216"/>
      <c r="AS816" s="216"/>
      <c r="AT816" s="216"/>
      <c r="AU816" s="216"/>
      <c r="AV816" s="216"/>
      <c r="AW816" s="216"/>
      <c r="AX816" s="216"/>
    </row>
    <row r="817" spans="1:50" ht="45" customHeight="1" x14ac:dyDescent="0.15">
      <c r="A817" s="223">
        <v>2</v>
      </c>
      <c r="B817" s="223">
        <v>1</v>
      </c>
      <c r="C817" s="224" t="s">
        <v>527</v>
      </c>
      <c r="D817" s="203"/>
      <c r="E817" s="203"/>
      <c r="F817" s="203"/>
      <c r="G817" s="203"/>
      <c r="H817" s="203"/>
      <c r="I817" s="203"/>
      <c r="J817" s="204" t="s">
        <v>445</v>
      </c>
      <c r="K817" s="205"/>
      <c r="L817" s="205"/>
      <c r="M817" s="205"/>
      <c r="N817" s="205"/>
      <c r="O817" s="205"/>
      <c r="P817" s="206" t="s">
        <v>540</v>
      </c>
      <c r="Q817" s="206"/>
      <c r="R817" s="206"/>
      <c r="S817" s="206"/>
      <c r="T817" s="206"/>
      <c r="U817" s="206"/>
      <c r="V817" s="206"/>
      <c r="W817" s="206"/>
      <c r="X817" s="206"/>
      <c r="Y817" s="207">
        <v>205</v>
      </c>
      <c r="Z817" s="208"/>
      <c r="AA817" s="208"/>
      <c r="AB817" s="209"/>
      <c r="AC817" s="210" t="s">
        <v>445</v>
      </c>
      <c r="AD817" s="210"/>
      <c r="AE817" s="210"/>
      <c r="AF817" s="210"/>
      <c r="AG817" s="210"/>
      <c r="AH817" s="211" t="s">
        <v>537</v>
      </c>
      <c r="AI817" s="212"/>
      <c r="AJ817" s="212"/>
      <c r="AK817" s="212"/>
      <c r="AL817" s="213" t="s">
        <v>538</v>
      </c>
      <c r="AM817" s="214"/>
      <c r="AN817" s="214"/>
      <c r="AO817" s="215"/>
      <c r="AP817" s="216" t="s">
        <v>539</v>
      </c>
      <c r="AQ817" s="216"/>
      <c r="AR817" s="216"/>
      <c r="AS817" s="216"/>
      <c r="AT817" s="216"/>
      <c r="AU817" s="216"/>
      <c r="AV817" s="216"/>
      <c r="AW817" s="216"/>
      <c r="AX817" s="216"/>
    </row>
    <row r="818" spans="1:50" ht="45" customHeight="1" x14ac:dyDescent="0.15">
      <c r="A818" s="223">
        <v>3</v>
      </c>
      <c r="B818" s="223">
        <v>1</v>
      </c>
      <c r="C818" s="224" t="s">
        <v>528</v>
      </c>
      <c r="D818" s="203"/>
      <c r="E818" s="203"/>
      <c r="F818" s="203"/>
      <c r="G818" s="203"/>
      <c r="H818" s="203"/>
      <c r="I818" s="203"/>
      <c r="J818" s="204" t="s">
        <v>445</v>
      </c>
      <c r="K818" s="205"/>
      <c r="L818" s="205"/>
      <c r="M818" s="205"/>
      <c r="N818" s="205"/>
      <c r="O818" s="205"/>
      <c r="P818" s="206" t="s">
        <v>540</v>
      </c>
      <c r="Q818" s="206"/>
      <c r="R818" s="206"/>
      <c r="S818" s="206"/>
      <c r="T818" s="206"/>
      <c r="U818" s="206"/>
      <c r="V818" s="206"/>
      <c r="W818" s="206"/>
      <c r="X818" s="206"/>
      <c r="Y818" s="207">
        <v>156</v>
      </c>
      <c r="Z818" s="208"/>
      <c r="AA818" s="208"/>
      <c r="AB818" s="209"/>
      <c r="AC818" s="210" t="s">
        <v>445</v>
      </c>
      <c r="AD818" s="210"/>
      <c r="AE818" s="210"/>
      <c r="AF818" s="210"/>
      <c r="AG818" s="210"/>
      <c r="AH818" s="211" t="s">
        <v>537</v>
      </c>
      <c r="AI818" s="212"/>
      <c r="AJ818" s="212"/>
      <c r="AK818" s="212"/>
      <c r="AL818" s="213" t="s">
        <v>538</v>
      </c>
      <c r="AM818" s="214"/>
      <c r="AN818" s="214"/>
      <c r="AO818" s="215"/>
      <c r="AP818" s="216" t="s">
        <v>539</v>
      </c>
      <c r="AQ818" s="216"/>
      <c r="AR818" s="216"/>
      <c r="AS818" s="216"/>
      <c r="AT818" s="216"/>
      <c r="AU818" s="216"/>
      <c r="AV818" s="216"/>
      <c r="AW818" s="216"/>
      <c r="AX818" s="216"/>
    </row>
    <row r="819" spans="1:50" ht="45" customHeight="1" x14ac:dyDescent="0.15">
      <c r="A819" s="223">
        <v>4</v>
      </c>
      <c r="B819" s="223">
        <v>1</v>
      </c>
      <c r="C819" s="224" t="s">
        <v>529</v>
      </c>
      <c r="D819" s="203"/>
      <c r="E819" s="203"/>
      <c r="F819" s="203"/>
      <c r="G819" s="203"/>
      <c r="H819" s="203"/>
      <c r="I819" s="203"/>
      <c r="J819" s="204" t="s">
        <v>445</v>
      </c>
      <c r="K819" s="205"/>
      <c r="L819" s="205"/>
      <c r="M819" s="205"/>
      <c r="N819" s="205"/>
      <c r="O819" s="205"/>
      <c r="P819" s="206" t="s">
        <v>540</v>
      </c>
      <c r="Q819" s="206"/>
      <c r="R819" s="206"/>
      <c r="S819" s="206"/>
      <c r="T819" s="206"/>
      <c r="U819" s="206"/>
      <c r="V819" s="206"/>
      <c r="W819" s="206"/>
      <c r="X819" s="206"/>
      <c r="Y819" s="207">
        <v>139</v>
      </c>
      <c r="Z819" s="208"/>
      <c r="AA819" s="208"/>
      <c r="AB819" s="209"/>
      <c r="AC819" s="210" t="s">
        <v>445</v>
      </c>
      <c r="AD819" s="210"/>
      <c r="AE819" s="210"/>
      <c r="AF819" s="210"/>
      <c r="AG819" s="210"/>
      <c r="AH819" s="211" t="s">
        <v>537</v>
      </c>
      <c r="AI819" s="212"/>
      <c r="AJ819" s="212"/>
      <c r="AK819" s="212"/>
      <c r="AL819" s="213" t="s">
        <v>538</v>
      </c>
      <c r="AM819" s="214"/>
      <c r="AN819" s="214"/>
      <c r="AO819" s="215"/>
      <c r="AP819" s="216" t="s">
        <v>539</v>
      </c>
      <c r="AQ819" s="216"/>
      <c r="AR819" s="216"/>
      <c r="AS819" s="216"/>
      <c r="AT819" s="216"/>
      <c r="AU819" s="216"/>
      <c r="AV819" s="216"/>
      <c r="AW819" s="216"/>
      <c r="AX819" s="216"/>
    </row>
    <row r="820" spans="1:50" ht="45" customHeight="1" x14ac:dyDescent="0.15">
      <c r="A820" s="223">
        <v>5</v>
      </c>
      <c r="B820" s="223">
        <v>1</v>
      </c>
      <c r="C820" s="224" t="s">
        <v>530</v>
      </c>
      <c r="D820" s="203"/>
      <c r="E820" s="203"/>
      <c r="F820" s="203"/>
      <c r="G820" s="203"/>
      <c r="H820" s="203"/>
      <c r="I820" s="203"/>
      <c r="J820" s="204" t="s">
        <v>445</v>
      </c>
      <c r="K820" s="205"/>
      <c r="L820" s="205"/>
      <c r="M820" s="205"/>
      <c r="N820" s="205"/>
      <c r="O820" s="205"/>
      <c r="P820" s="206" t="s">
        <v>540</v>
      </c>
      <c r="Q820" s="206"/>
      <c r="R820" s="206"/>
      <c r="S820" s="206"/>
      <c r="T820" s="206"/>
      <c r="U820" s="206"/>
      <c r="V820" s="206"/>
      <c r="W820" s="206"/>
      <c r="X820" s="206"/>
      <c r="Y820" s="207">
        <v>136</v>
      </c>
      <c r="Z820" s="208"/>
      <c r="AA820" s="208"/>
      <c r="AB820" s="209"/>
      <c r="AC820" s="210" t="s">
        <v>445</v>
      </c>
      <c r="AD820" s="210"/>
      <c r="AE820" s="210"/>
      <c r="AF820" s="210"/>
      <c r="AG820" s="210"/>
      <c r="AH820" s="211" t="s">
        <v>537</v>
      </c>
      <c r="AI820" s="212"/>
      <c r="AJ820" s="212"/>
      <c r="AK820" s="212"/>
      <c r="AL820" s="213" t="s">
        <v>538</v>
      </c>
      <c r="AM820" s="214"/>
      <c r="AN820" s="214"/>
      <c r="AO820" s="215"/>
      <c r="AP820" s="216" t="s">
        <v>539</v>
      </c>
      <c r="AQ820" s="216"/>
      <c r="AR820" s="216"/>
      <c r="AS820" s="216"/>
      <c r="AT820" s="216"/>
      <c r="AU820" s="216"/>
      <c r="AV820" s="216"/>
      <c r="AW820" s="216"/>
      <c r="AX820" s="216"/>
    </row>
    <row r="821" spans="1:50" ht="45" customHeight="1" x14ac:dyDescent="0.15">
      <c r="A821" s="223">
        <v>6</v>
      </c>
      <c r="B821" s="223">
        <v>1</v>
      </c>
      <c r="C821" s="224" t="s">
        <v>531</v>
      </c>
      <c r="D821" s="203"/>
      <c r="E821" s="203"/>
      <c r="F821" s="203"/>
      <c r="G821" s="203"/>
      <c r="H821" s="203"/>
      <c r="I821" s="203"/>
      <c r="J821" s="204" t="s">
        <v>445</v>
      </c>
      <c r="K821" s="205"/>
      <c r="L821" s="205"/>
      <c r="M821" s="205"/>
      <c r="N821" s="205"/>
      <c r="O821" s="205"/>
      <c r="P821" s="206" t="s">
        <v>540</v>
      </c>
      <c r="Q821" s="206"/>
      <c r="R821" s="206"/>
      <c r="S821" s="206"/>
      <c r="T821" s="206"/>
      <c r="U821" s="206"/>
      <c r="V821" s="206"/>
      <c r="W821" s="206"/>
      <c r="X821" s="206"/>
      <c r="Y821" s="207">
        <v>129</v>
      </c>
      <c r="Z821" s="208"/>
      <c r="AA821" s="208"/>
      <c r="AB821" s="209"/>
      <c r="AC821" s="210" t="s">
        <v>445</v>
      </c>
      <c r="AD821" s="210"/>
      <c r="AE821" s="210"/>
      <c r="AF821" s="210"/>
      <c r="AG821" s="210"/>
      <c r="AH821" s="211" t="s">
        <v>537</v>
      </c>
      <c r="AI821" s="212"/>
      <c r="AJ821" s="212"/>
      <c r="AK821" s="212"/>
      <c r="AL821" s="213" t="s">
        <v>538</v>
      </c>
      <c r="AM821" s="214"/>
      <c r="AN821" s="214"/>
      <c r="AO821" s="215"/>
      <c r="AP821" s="216" t="s">
        <v>539</v>
      </c>
      <c r="AQ821" s="216"/>
      <c r="AR821" s="216"/>
      <c r="AS821" s="216"/>
      <c r="AT821" s="216"/>
      <c r="AU821" s="216"/>
      <c r="AV821" s="216"/>
      <c r="AW821" s="216"/>
      <c r="AX821" s="216"/>
    </row>
    <row r="822" spans="1:50" ht="45" customHeight="1" x14ac:dyDescent="0.15">
      <c r="A822" s="223">
        <v>7</v>
      </c>
      <c r="B822" s="223">
        <v>1</v>
      </c>
      <c r="C822" s="224" t="s">
        <v>532</v>
      </c>
      <c r="D822" s="203"/>
      <c r="E822" s="203"/>
      <c r="F822" s="203"/>
      <c r="G822" s="203"/>
      <c r="H822" s="203"/>
      <c r="I822" s="203"/>
      <c r="J822" s="204" t="s">
        <v>445</v>
      </c>
      <c r="K822" s="205"/>
      <c r="L822" s="205"/>
      <c r="M822" s="205"/>
      <c r="N822" s="205"/>
      <c r="O822" s="205"/>
      <c r="P822" s="206" t="s">
        <v>540</v>
      </c>
      <c r="Q822" s="206"/>
      <c r="R822" s="206"/>
      <c r="S822" s="206"/>
      <c r="T822" s="206"/>
      <c r="U822" s="206"/>
      <c r="V822" s="206"/>
      <c r="W822" s="206"/>
      <c r="X822" s="206"/>
      <c r="Y822" s="207">
        <v>115</v>
      </c>
      <c r="Z822" s="208"/>
      <c r="AA822" s="208"/>
      <c r="AB822" s="209"/>
      <c r="AC822" s="210" t="s">
        <v>445</v>
      </c>
      <c r="AD822" s="210"/>
      <c r="AE822" s="210"/>
      <c r="AF822" s="210"/>
      <c r="AG822" s="210"/>
      <c r="AH822" s="211" t="s">
        <v>537</v>
      </c>
      <c r="AI822" s="212"/>
      <c r="AJ822" s="212"/>
      <c r="AK822" s="212"/>
      <c r="AL822" s="213" t="s">
        <v>538</v>
      </c>
      <c r="AM822" s="214"/>
      <c r="AN822" s="214"/>
      <c r="AO822" s="215"/>
      <c r="AP822" s="216" t="s">
        <v>539</v>
      </c>
      <c r="AQ822" s="216"/>
      <c r="AR822" s="216"/>
      <c r="AS822" s="216"/>
      <c r="AT822" s="216"/>
      <c r="AU822" s="216"/>
      <c r="AV822" s="216"/>
      <c r="AW822" s="216"/>
      <c r="AX822" s="216"/>
    </row>
    <row r="823" spans="1:50" ht="45" customHeight="1" x14ac:dyDescent="0.15">
      <c r="A823" s="223">
        <v>8</v>
      </c>
      <c r="B823" s="223">
        <v>1</v>
      </c>
      <c r="C823" s="224" t="s">
        <v>533</v>
      </c>
      <c r="D823" s="203"/>
      <c r="E823" s="203"/>
      <c r="F823" s="203"/>
      <c r="G823" s="203"/>
      <c r="H823" s="203"/>
      <c r="I823" s="203"/>
      <c r="J823" s="204" t="s">
        <v>445</v>
      </c>
      <c r="K823" s="205"/>
      <c r="L823" s="205"/>
      <c r="M823" s="205"/>
      <c r="N823" s="205"/>
      <c r="O823" s="205"/>
      <c r="P823" s="206" t="s">
        <v>540</v>
      </c>
      <c r="Q823" s="206"/>
      <c r="R823" s="206"/>
      <c r="S823" s="206"/>
      <c r="T823" s="206"/>
      <c r="U823" s="206"/>
      <c r="V823" s="206"/>
      <c r="W823" s="206"/>
      <c r="X823" s="206"/>
      <c r="Y823" s="207">
        <v>90</v>
      </c>
      <c r="Z823" s="208"/>
      <c r="AA823" s="208"/>
      <c r="AB823" s="209"/>
      <c r="AC823" s="210" t="s">
        <v>445</v>
      </c>
      <c r="AD823" s="210"/>
      <c r="AE823" s="210"/>
      <c r="AF823" s="210"/>
      <c r="AG823" s="210"/>
      <c r="AH823" s="211" t="s">
        <v>537</v>
      </c>
      <c r="AI823" s="212"/>
      <c r="AJ823" s="212"/>
      <c r="AK823" s="212"/>
      <c r="AL823" s="213" t="s">
        <v>538</v>
      </c>
      <c r="AM823" s="214"/>
      <c r="AN823" s="214"/>
      <c r="AO823" s="215"/>
      <c r="AP823" s="216" t="s">
        <v>539</v>
      </c>
      <c r="AQ823" s="216"/>
      <c r="AR823" s="216"/>
      <c r="AS823" s="216"/>
      <c r="AT823" s="216"/>
      <c r="AU823" s="216"/>
      <c r="AV823" s="216"/>
      <c r="AW823" s="216"/>
      <c r="AX823" s="216"/>
    </row>
    <row r="824" spans="1:50" ht="45" customHeight="1" x14ac:dyDescent="0.15">
      <c r="A824" s="223">
        <v>9</v>
      </c>
      <c r="B824" s="223">
        <v>1</v>
      </c>
      <c r="C824" s="224" t="s">
        <v>534</v>
      </c>
      <c r="D824" s="203"/>
      <c r="E824" s="203"/>
      <c r="F824" s="203"/>
      <c r="G824" s="203"/>
      <c r="H824" s="203"/>
      <c r="I824" s="203"/>
      <c r="J824" s="204" t="s">
        <v>445</v>
      </c>
      <c r="K824" s="205"/>
      <c r="L824" s="205"/>
      <c r="M824" s="205"/>
      <c r="N824" s="205"/>
      <c r="O824" s="205"/>
      <c r="P824" s="206" t="s">
        <v>540</v>
      </c>
      <c r="Q824" s="206"/>
      <c r="R824" s="206"/>
      <c r="S824" s="206"/>
      <c r="T824" s="206"/>
      <c r="U824" s="206"/>
      <c r="V824" s="206"/>
      <c r="W824" s="206"/>
      <c r="X824" s="206"/>
      <c r="Y824" s="207">
        <v>80</v>
      </c>
      <c r="Z824" s="208"/>
      <c r="AA824" s="208"/>
      <c r="AB824" s="209"/>
      <c r="AC824" s="210" t="s">
        <v>445</v>
      </c>
      <c r="AD824" s="210"/>
      <c r="AE824" s="210"/>
      <c r="AF824" s="210"/>
      <c r="AG824" s="210"/>
      <c r="AH824" s="211" t="s">
        <v>537</v>
      </c>
      <c r="AI824" s="212"/>
      <c r="AJ824" s="212"/>
      <c r="AK824" s="212"/>
      <c r="AL824" s="213" t="s">
        <v>538</v>
      </c>
      <c r="AM824" s="214"/>
      <c r="AN824" s="214"/>
      <c r="AO824" s="215"/>
      <c r="AP824" s="216" t="s">
        <v>539</v>
      </c>
      <c r="AQ824" s="216"/>
      <c r="AR824" s="216"/>
      <c r="AS824" s="216"/>
      <c r="AT824" s="216"/>
      <c r="AU824" s="216"/>
      <c r="AV824" s="216"/>
      <c r="AW824" s="216"/>
      <c r="AX824" s="216"/>
    </row>
    <row r="825" spans="1:50" ht="45" customHeight="1" x14ac:dyDescent="0.15">
      <c r="A825" s="223">
        <v>10</v>
      </c>
      <c r="B825" s="223">
        <v>1</v>
      </c>
      <c r="C825" s="224" t="s">
        <v>535</v>
      </c>
      <c r="D825" s="203"/>
      <c r="E825" s="203"/>
      <c r="F825" s="203"/>
      <c r="G825" s="203"/>
      <c r="H825" s="203"/>
      <c r="I825" s="203"/>
      <c r="J825" s="204" t="s">
        <v>445</v>
      </c>
      <c r="K825" s="205"/>
      <c r="L825" s="205"/>
      <c r="M825" s="205"/>
      <c r="N825" s="205"/>
      <c r="O825" s="205"/>
      <c r="P825" s="206" t="s">
        <v>540</v>
      </c>
      <c r="Q825" s="206"/>
      <c r="R825" s="206"/>
      <c r="S825" s="206"/>
      <c r="T825" s="206"/>
      <c r="U825" s="206"/>
      <c r="V825" s="206"/>
      <c r="W825" s="206"/>
      <c r="X825" s="206"/>
      <c r="Y825" s="207">
        <v>68</v>
      </c>
      <c r="Z825" s="208"/>
      <c r="AA825" s="208"/>
      <c r="AB825" s="209"/>
      <c r="AC825" s="210" t="s">
        <v>445</v>
      </c>
      <c r="AD825" s="210"/>
      <c r="AE825" s="210"/>
      <c r="AF825" s="210"/>
      <c r="AG825" s="210"/>
      <c r="AH825" s="211" t="s">
        <v>537</v>
      </c>
      <c r="AI825" s="212"/>
      <c r="AJ825" s="212"/>
      <c r="AK825" s="212"/>
      <c r="AL825" s="213" t="s">
        <v>538</v>
      </c>
      <c r="AM825" s="214"/>
      <c r="AN825" s="214"/>
      <c r="AO825" s="215"/>
      <c r="AP825" s="216" t="s">
        <v>539</v>
      </c>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92" t="s">
        <v>511</v>
      </c>
      <c r="F1081" s="222"/>
      <c r="G1081" s="222"/>
      <c r="H1081" s="222"/>
      <c r="I1081" s="222"/>
      <c r="J1081" s="204" t="s">
        <v>512</v>
      </c>
      <c r="K1081" s="205"/>
      <c r="L1081" s="205"/>
      <c r="M1081" s="205"/>
      <c r="N1081" s="205"/>
      <c r="O1081" s="205"/>
      <c r="P1081" s="230" t="s">
        <v>510</v>
      </c>
      <c r="Q1081" s="206"/>
      <c r="R1081" s="206"/>
      <c r="S1081" s="206"/>
      <c r="T1081" s="206"/>
      <c r="U1081" s="206"/>
      <c r="V1081" s="206"/>
      <c r="W1081" s="206"/>
      <c r="X1081" s="206"/>
      <c r="Y1081" s="207" t="s">
        <v>513</v>
      </c>
      <c r="Z1081" s="208"/>
      <c r="AA1081" s="208"/>
      <c r="AB1081" s="209"/>
      <c r="AC1081" s="210" t="s">
        <v>511</v>
      </c>
      <c r="AD1081" s="210"/>
      <c r="AE1081" s="210"/>
      <c r="AF1081" s="210"/>
      <c r="AG1081" s="210"/>
      <c r="AH1081" s="211" t="s">
        <v>511</v>
      </c>
      <c r="AI1081" s="212"/>
      <c r="AJ1081" s="212"/>
      <c r="AK1081" s="212"/>
      <c r="AL1081" s="213" t="s">
        <v>511</v>
      </c>
      <c r="AM1081" s="214"/>
      <c r="AN1081" s="214"/>
      <c r="AO1081" s="215"/>
      <c r="AP1081" s="216" t="s">
        <v>511</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16 AL82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L817:AO825">
    <cfRule type="expression" dxfId="3" priority="1">
      <formula>IF(AND(AL817&gt;=0, RIGHT(TEXT(AL817,"0.#"),1)&lt;&gt;"."),TRUE,FALSE)</formula>
    </cfRule>
    <cfRule type="expression" dxfId="2" priority="2">
      <formula>IF(AND(AL817&gt;=0, RIGHT(TEXT(AL817,"0.#"),1)="."),TRUE,FALSE)</formula>
    </cfRule>
    <cfRule type="expression" dxfId="1" priority="3">
      <formula>IF(AND(AL817&lt;0, RIGHT(TEXT(AL817,"0.#"),1)&lt;&gt;"."),TRUE,FALSE)</formula>
    </cfRule>
    <cfRule type="expression" dxfId="0" priority="4">
      <formula>IF(AND(AL817&lt;0, RIGHT(TEXT(AL817,"0.#"),1)="."),TRUE,FALSE)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5" orientation="portrait" r:id="rId1"/>
  <headerFooter differentFirst="1" alignWithMargins="0"/>
  <rowBreaks count="5" manualBreakCount="5">
    <brk id="110" max="49" man="1"/>
    <brk id="680" max="49" man="1"/>
    <brk id="707" max="49" man="1"/>
    <brk id="718" max="49" man="1"/>
    <brk id="81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3" zoomScaleNormal="100"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t="s">
        <v>443</v>
      </c>
      <c r="M2" s="13" t="str">
        <f>IF(L2="","",K2)</f>
        <v>社会保障</v>
      </c>
      <c r="N2" s="13" t="str">
        <f>IF(M2="","",IF(N1&lt;&gt;"",CONCATENATE(N1,"、",M2),M2))</f>
        <v>社会保障</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社会保障</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社会保障</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社会保障</v>
      </c>
      <c r="O5" s="13"/>
      <c r="P5" s="12" t="s">
        <v>202</v>
      </c>
      <c r="Q5" s="17"/>
      <c r="R5" s="13" t="str">
        <f t="shared" si="3"/>
        <v/>
      </c>
      <c r="S5" s="13" t="str">
        <f t="shared" si="4"/>
        <v>直接実施</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社会保障</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社会保障</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社会保障</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c r="M9" s="13" t="str">
        <f t="shared" si="2"/>
        <v/>
      </c>
      <c r="N9" s="13" t="str">
        <f t="shared" si="6"/>
        <v>社会保障</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
      </c>
      <c r="K10" s="14" t="s">
        <v>435</v>
      </c>
      <c r="L10" s="15"/>
      <c r="M10" s="13" t="str">
        <f t="shared" si="2"/>
        <v/>
      </c>
      <c r="N10" s="13" t="str">
        <f t="shared" si="6"/>
        <v>社会保障</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社会保障</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社会保障</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t="s">
        <v>443</v>
      </c>
      <c r="C14" s="13" t="str">
        <f t="shared" si="0"/>
        <v>少子化社会対策</v>
      </c>
      <c r="D14" s="13" t="str">
        <f t="shared" si="8"/>
        <v>少子化社会対策</v>
      </c>
      <c r="F14" s="18" t="s">
        <v>248</v>
      </c>
      <c r="G14" s="17" t="s">
        <v>443</v>
      </c>
      <c r="H14" s="13" t="str">
        <f t="shared" si="1"/>
        <v>労働保険特別会計雇用勘定</v>
      </c>
      <c r="I14" s="13" t="str">
        <f t="shared" si="5"/>
        <v>労働保険特別会計雇用勘定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少子化社会対策</v>
      </c>
      <c r="F15" s="18" t="s">
        <v>249</v>
      </c>
      <c r="G15" s="17"/>
      <c r="H15" s="13" t="str">
        <f t="shared" si="1"/>
        <v/>
      </c>
      <c r="I15" s="13" t="str">
        <f t="shared" si="5"/>
        <v>労働保険特別会計雇用勘定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443</v>
      </c>
      <c r="C16" s="13" t="str">
        <f t="shared" si="0"/>
        <v>男女共同参画</v>
      </c>
      <c r="D16" s="13" t="str">
        <f t="shared" si="8"/>
        <v>少子化社会対策、男女共同参画</v>
      </c>
      <c r="F16" s="18" t="s">
        <v>250</v>
      </c>
      <c r="G16" s="17"/>
      <c r="H16" s="13" t="str">
        <f t="shared" si="1"/>
        <v/>
      </c>
      <c r="I16" s="13" t="str">
        <f t="shared" si="5"/>
        <v>労働保険特別会計雇用勘定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少子化社会対策、男女共同参画</v>
      </c>
      <c r="F17" s="18" t="s">
        <v>251</v>
      </c>
      <c r="G17" s="17"/>
      <c r="H17" s="13" t="str">
        <f t="shared" si="1"/>
        <v/>
      </c>
      <c r="I17" s="13" t="str">
        <f t="shared" si="5"/>
        <v>労働保険特別会計雇用勘定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少子化社会対策、男女共同参画</v>
      </c>
      <c r="F18" s="18" t="s">
        <v>252</v>
      </c>
      <c r="G18" s="17"/>
      <c r="H18" s="13" t="str">
        <f t="shared" si="1"/>
        <v/>
      </c>
      <c r="I18" s="13" t="str">
        <f t="shared" si="5"/>
        <v>労働保険特別会計雇用勘定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少子化社会対策、男女共同参画</v>
      </c>
      <c r="F19" s="18" t="s">
        <v>253</v>
      </c>
      <c r="G19" s="17"/>
      <c r="H19" s="13" t="str">
        <f t="shared" si="1"/>
        <v/>
      </c>
      <c r="I19" s="13" t="str">
        <f t="shared" si="5"/>
        <v>労働保険特別会計雇用勘定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少子化社会対策、男女共同参画</v>
      </c>
      <c r="F20" s="18" t="s">
        <v>405</v>
      </c>
      <c r="G20" s="17"/>
      <c r="H20" s="13" t="str">
        <f t="shared" si="1"/>
        <v/>
      </c>
      <c r="I20" s="13" t="str">
        <f t="shared" si="5"/>
        <v>労働保険特別会計雇用勘定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少子化社会対策、男女共同参画</v>
      </c>
      <c r="F21" s="18" t="s">
        <v>254</v>
      </c>
      <c r="G21" s="17"/>
      <c r="H21" s="13" t="str">
        <f t="shared" si="1"/>
        <v/>
      </c>
      <c r="I21" s="13" t="str">
        <f t="shared" si="5"/>
        <v>労働保険特別会計雇用勘定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少子化社会対策、男女共同参画</v>
      </c>
      <c r="F22" s="18" t="s">
        <v>255</v>
      </c>
      <c r="G22" s="17"/>
      <c r="H22" s="13" t="str">
        <f t="shared" si="1"/>
        <v/>
      </c>
      <c r="I22" s="13" t="str">
        <f t="shared" si="5"/>
        <v>労働保険特別会計雇用勘定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少子化社会対策、男女共同参画</v>
      </c>
      <c r="F23" s="18" t="s">
        <v>256</v>
      </c>
      <c r="G23" s="17"/>
      <c r="H23" s="13" t="str">
        <f t="shared" si="1"/>
        <v/>
      </c>
      <c r="I23" s="13" t="str">
        <f t="shared" si="5"/>
        <v>労働保険特別会計雇用勘定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少子化社会対策、男女共同参画</v>
      </c>
      <c r="F24" s="18" t="s">
        <v>257</v>
      </c>
      <c r="G24" s="17"/>
      <c r="H24" s="13" t="str">
        <f t="shared" si="1"/>
        <v/>
      </c>
      <c r="I24" s="13" t="str">
        <f t="shared" si="5"/>
        <v>労働保険特別会計雇用勘定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少子化社会対策、男女共同参画</v>
      </c>
      <c r="F25" s="18" t="s">
        <v>258</v>
      </c>
      <c r="G25" s="17"/>
      <c r="H25" s="13" t="str">
        <f t="shared" si="1"/>
        <v/>
      </c>
      <c r="I25" s="13" t="str">
        <f t="shared" si="5"/>
        <v>労働保険特別会計雇用勘定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少子化社会対策、男女共同参画</v>
      </c>
      <c r="B26" s="13"/>
      <c r="F26" s="18" t="s">
        <v>259</v>
      </c>
      <c r="G26" s="17"/>
      <c r="H26" s="13" t="str">
        <f t="shared" si="1"/>
        <v/>
      </c>
      <c r="I26" s="13" t="str">
        <f t="shared" si="5"/>
        <v>労働保険特別会計雇用勘定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労働保険特別会計雇用勘定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労働保険特別会計雇用勘定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労働保険特別会計雇用勘定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労働保険特別会計雇用勘定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労働保険特別会計雇用勘定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労働保険特別会計雇用勘定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労働保険特別会計雇用勘定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労働保険特別会計雇用勘定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労働保険特別会計雇用勘定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労働保険特別会計雇用勘定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労働保険特別会計雇用勘定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2016-06-06T10:23:23Z</cp:lastPrinted>
  <dcterms:created xsi:type="dcterms:W3CDTF">2012-03-13T00:50:25Z</dcterms:created>
  <dcterms:modified xsi:type="dcterms:W3CDTF">2016-08-19T01:23:53Z</dcterms:modified>
</cp:coreProperties>
</file>