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2655" windowWidth="20520" windowHeight="13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R99" i="3" l="1"/>
  <c r="R98" i="3"/>
  <c r="AJ25" i="3" l="1"/>
  <c r="AE25" i="3"/>
  <c r="L99" i="3" l="1"/>
  <c r="L98" i="3"/>
  <c r="AK13" i="3"/>
  <c r="W19" i="3"/>
  <c r="W13" i="3"/>
  <c r="P19" i="3"/>
  <c r="P14" i="3"/>
  <c r="P13" i="3"/>
  <c r="AS2" i="3" l="1"/>
  <c r="AR18" i="3" l="1"/>
  <c r="AK18" i="3"/>
  <c r="AD18" i="3"/>
  <c r="AD19" i="3" s="1"/>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<sst xmlns="http://schemas.openxmlformats.org/spreadsheetml/2006/main" count="1692" uniqueCount="754">
  <si>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</si>
  <si>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</si>
  <si>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</si>
  <si>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</si>
  <si>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</si>
  <si>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</si>
  <si>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</si>
  <si>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</si>
  <si>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</si>
  <si>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</si>
  <si>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</si>
  <si>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</si>
  <si>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</si>
  <si>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</si>
  <si>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</si>
  <si>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</si>
  <si>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</si>
  <si>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</si>
  <si>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</si>
  <si>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</si>
  <si>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</si>
  <si>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</si>
  <si>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</si>
  <si>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</si>
  <si>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</si>
  <si>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</si>
  <si>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</si>
  <si>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</si>
  <si>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</si>
  <si>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</si>
  <si>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</si>
  <si>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</si>
  <si>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</si>
  <si>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</si>
  <si>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</si>
  <si>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</si>
  <si>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</si>
  <si>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</si>
  <si>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</si>
  <si>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</si>
  <si>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</si>
  <si>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</si>
  <si>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</si>
  <si>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</si>
  <si>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</si>
  <si>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</si>
  <si>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</si>
  <si>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</si>
  <si>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</si>
  <si>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</si>
  <si>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</si>
  <si>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</si>
  <si>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</si>
  <si>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</si>
  <si>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</si>
  <si>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</si>
  <si>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</si>
  <si>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</si>
  <si>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</si>
  <si>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</si>
  <si>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</si>
  <si>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</si>
  <si>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</si>
  <si>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</si>
  <si>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</si>
  <si>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</si>
  <si>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</si>
  <si>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</si>
  <si>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</si>
  <si>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</si>
  <si>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</si>
  <si>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</si>
  <si>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</si>
  <si>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</si>
  <si>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</si>
  <si>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</si>
  <si>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</si>
  <si>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</si>
  <si>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</si>
  <si>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</si>
  <si>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</si>
  <si>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</si>
  <si>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</si>
  <si>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</si>
  <si>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</si>
  <si>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</si>
  <si>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</si>
  <si>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</si>
  <si>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</si>
  <si>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</si>
  <si>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</si>
  <si>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</si>
  <si>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</si>
  <si>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</si>
  <si>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</si>
  <si>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</si>
  <si>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</si>
  <si>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</si>
  <si>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</si>
  <si>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</si>
  <si>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</si>
  <si>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</si>
  <si>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</si>
  <si>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</si>
  <si>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</si>
  <si>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</si>
  <si>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</si>
  <si>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</si>
  <si>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</si>
  <si>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</si>
  <si>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</si>
  <si>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</si>
  <si>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</si>
  <si>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</si>
  <si>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</si>
  <si>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</si>
  <si>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</si>
  <si>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</si>
  <si>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</si>
  <si>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</si>
  <si>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</si>
  <si>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</si>
  <si>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</si>
  <si>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</si>
  <si>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</si>
  <si>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</si>
  <si>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</si>
  <si>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</si>
  <si>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</si>
  <si>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</si>
  <si>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</si>
  <si>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</si>
  <si>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</si>
  <si>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</si>
  <si>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</si>
  <si>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</si>
  <si>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</si>
  <si>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</si>
  <si>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</si>
  <si>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</si>
  <si>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</si>
  <si>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</si>
  <si>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</si>
  <si>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</si>
  <si>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</si>
  <si>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</si>
  <si>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</si>
  <si>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</si>
  <si>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</si>
  <si>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</si>
  <si>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</si>
  <si>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</si>
  <si>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</si>
  <si>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</si>
  <si>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</si>
  <si>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</si>
  <si>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</si>
  <si>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</si>
  <si>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</si>
  <si>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</si>
  <si>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</si>
  <si>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</si>
  <si>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</si>
  <si>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</si>
  <si>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</si>
  <si>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</si>
  <si>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</si>
  <si>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</si>
  <si>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</si>
  <si>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</si>
  <si>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</si>
  <si>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</si>
  <si>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</si>
  <si>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</si>
  <si>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</si>
  <si>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</si>
  <si>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</si>
  <si>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</si>
  <si>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</si>
  <si>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</si>
  <si>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</si>
  <si>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</si>
  <si>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</si>
  <si>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</si>
  <si>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</si>
  <si>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</si>
  <si>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</si>
  <si>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</si>
  <si>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</si>
  <si>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</si>
  <si>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</si>
  <si>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</si>
  <si>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</si>
  <si>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</si>
  <si>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</si>
  <si>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</si>
  <si>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</si>
  <si>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</si>
  <si>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</si>
  <si>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</si>
  <si>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</si>
  <si>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</si>
  <si>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</si>
  <si>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</si>
  <si>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</si>
  <si>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</si>
  <si>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</si>
  <si>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</si>
  <si>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</si>
  <si>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</si>
  <si>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</si>
  <si>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</si>
  <si>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</si>
  <si>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</si>
  <si>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</si>
  <si>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</si>
  <si>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</si>
  <si>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</si>
  <si>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</si>
  <si>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</si>
  <si>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</si>
  <si>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</si>
  <si>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</si>
  <si>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</si>
  <si>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</si>
  <si>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</si>
  <si>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</si>
  <si>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</si>
  <si>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</si>
  <si>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</si>
  <si>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</si>
  <si>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</si>
  <si>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</si>
  <si>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</si>
  <si>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</si>
  <si>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</si>
  <si>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</si>
  <si>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</si>
  <si>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</si>
  <si>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</si>
  <si>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</si>
  <si>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</si>
  <si>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</si>
  <si>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</si>
  <si>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</si>
  <si>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</si>
  <si>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</si>
  <si>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</si>
  <si>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</si>
  <si>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</si>
  <si>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</si>
  <si>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</si>
  <si>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</si>
  <si>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</si>
  <si>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</si>
  <si>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</si>
  <si>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</si>
  <si>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</si>
  <si>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</si>
  <si>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</si>
  <si>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</si>
  <si>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</si>
  <si>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</si>
  <si>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</si>
  <si>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</si>
  <si>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</si>
  <si>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</si>
  <si>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</si>
  <si>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</si>
  <si>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</si>
  <si>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</si>
  <si>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</si>
  <si>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</si>
  <si>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</si>
  <si>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</si>
  <si>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</si>
  <si>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</si>
  <si>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</si>
  <si>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</si>
  <si>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</si>
  <si>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</si>
  <si>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</si>
  <si>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</si>
  <si>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</si>
  <si>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</si>
  <si>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</si>
  <si>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</si>
  <si>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</si>
  <si>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</si>
  <si>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</si>
  <si>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</si>
  <si>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</si>
  <si>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</si>
  <si>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</si>
  <si>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</si>
  <si>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</si>
  <si>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</si>
  <si>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</si>
  <si>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</si>
  <si>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</si>
  <si>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</si>
  <si>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</si>
  <si>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</si>
  <si>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</si>
  <si>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</si>
  <si>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</si>
  <si>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</si>
  <si>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</si>
  <si>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</si>
  <si>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</si>
  <si>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</si>
  <si>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</si>
  <si>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</si>
  <si>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</si>
  <si>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</si>
  <si>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</si>
  <si>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</si>
  <si>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</si>
  <si>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</si>
  <si>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</si>
  <si>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</si>
  <si>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</si>
  <si>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</si>
  <si>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</si>
  <si>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</si>
  <si>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</si>
  <si>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</si>
  <si>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</si>
  <si>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</si>
  <si>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</si>
  <si>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</si>
  <si>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</si>
  <si>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</si>
  <si>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</si>
  <si>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</si>
  <si>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</si>
  <si>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</si>
  <si>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</si>
  <si>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</si>
  <si>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</si>
  <si>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</si>
  <si>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</si>
  <si>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</si>
  <si>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</si>
  <si>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</si>
  <si>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</si>
  <si>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</si>
  <si>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</si>
  <si>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</si>
  <si>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</si>
  <si>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</si>
  <si>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</si>
  <si>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</si>
  <si>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</si>
  <si>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</si>
  <si>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</si>
  <si>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</si>
  <si>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</si>
  <si>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</si>
  <si>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</si>
  <si>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</si>
  <si>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</si>
  <si>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</si>
  <si>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</si>
  <si>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</si>
  <si>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</si>
  <si>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</si>
  <si>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</si>
  <si>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</si>
  <si>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</si>
  <si>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</si>
  <si>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</si>
  <si>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</si>
  <si>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</si>
  <si>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</si>
  <si>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</si>
  <si>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</si>
  <si>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</si>
  <si>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</si>
  <si>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</si>
  <si>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</si>
  <si>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</si>
  <si>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</si>
  <si>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</si>
  <si>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</si>
  <si>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</si>
  <si>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</si>
  <si>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</si>
  <si>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</si>
  <si>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</si>
  <si>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</si>
  <si>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</si>
  <si>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</si>
  <si>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</si>
  <si>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</si>
  <si>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</si>
  <si>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</si>
  <si>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</si>
  <si>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</si>
  <si>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</si>
  <si>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</si>
  <si>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</si>
  <si>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</si>
  <si>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</si>
  <si>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</si>
  <si>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</si>
  <si>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</si>
  <si>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</si>
  <si>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</si>
  <si>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</si>
  <si>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</si>
  <si>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</si>
  <si>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</si>
  <si>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</si>
  <si>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</si>
  <si>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</si>
  <si>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</si>
  <si>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</si>
  <si>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</si>
  <si>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</si>
  <si>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</si>
  <si>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</si>
  <si>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</si>
  <si>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</si>
  <si>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</si>
  <si>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</si>
  <si>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</si>
  <si>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</si>
  <si>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</si>
  <si>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</si>
  <si>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</si>
  <si>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</si>
  <si>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</si>
  <si>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</si>
  <si>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</si>
  <si>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</si>
  <si>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</si>
  <si>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</si>
  <si>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</si>
  <si>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</si>
  <si>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</si>
  <si>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</si>
  <si>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</si>
  <si>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</si>
  <si>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</si>
  <si>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</si>
  <si>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</si>
  <si>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</si>
  <si>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</si>
  <si>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</si>
  <si>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</si>
  <si>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</si>
  <si>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</si>
  <si>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</si>
  <si>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</si>
  <si>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</si>
  <si>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</si>
  <si>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</si>
  <si>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</si>
  <si>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</si>
  <si>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</si>
  <si>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</si>
  <si>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</si>
  <si>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原子力課</t>
    <rPh sb="0" eb="4">
      <t>ゲンシリョクカ</t>
    </rPh>
    <phoneticPr fontId="5"/>
  </si>
  <si>
    <t>研究開発局</t>
    <rPh sb="0" eb="2">
      <t>ケンキュウ</t>
    </rPh>
    <rPh sb="2" eb="5">
      <t>カイハツキョク</t>
    </rPh>
    <phoneticPr fontId="5"/>
  </si>
  <si>
    <r>
      <t xml:space="preserve">科学技術の戦略的重点化
</t>
    </r>
    <r>
      <rPr>
        <sz val="8"/>
        <color indexed="8"/>
        <rFont val="ＭＳ ゴシック"/>
        <family val="3"/>
        <charset val="128"/>
      </rPr>
      <t>9-5 原子力・核融合分野の研究・開発・利用（紛争解決を含む）の推進</t>
    </r>
    <rPh sb="16" eb="19">
      <t>ゲンシリョク</t>
    </rPh>
    <rPh sb="20" eb="23">
      <t>カクユウゴウ</t>
    </rPh>
    <rPh sb="23" eb="25">
      <t>ブンヤ</t>
    </rPh>
    <rPh sb="26" eb="28">
      <t>ケンキュウ</t>
    </rPh>
    <rPh sb="29" eb="31">
      <t>カイハツ</t>
    </rPh>
    <rPh sb="32" eb="34">
      <t>リヨウ</t>
    </rPh>
    <rPh sb="35" eb="37">
      <t>フンソウ</t>
    </rPh>
    <rPh sb="37" eb="39">
      <t>カイケツ</t>
    </rPh>
    <rPh sb="40" eb="41">
      <t>フク</t>
    </rPh>
    <rPh sb="44" eb="46">
      <t>スイシン</t>
    </rPh>
    <phoneticPr fontId="5"/>
  </si>
  <si>
    <r>
      <rPr>
        <sz val="11"/>
        <color indexed="8"/>
        <rFont val="ＭＳ Ｐゴシック"/>
        <family val="3"/>
        <charset val="128"/>
      </rPr>
      <t>原子力政策大綱（平成17年10月11日　原子力委員会決定）</t>
    </r>
    <r>
      <rPr>
        <sz val="12"/>
        <color indexed="8"/>
        <rFont val="ＭＳ Ｐゴシック"/>
        <family val="3"/>
        <charset val="128"/>
      </rPr>
      <t xml:space="preserve">
エネルギー基本計画（平成26年4月11日　閣議決定）</t>
    </r>
    <rPh sb="0" eb="3">
      <t>ゲンシリョク</t>
    </rPh>
    <rPh sb="3" eb="5">
      <t>セイサク</t>
    </rPh>
    <rPh sb="5" eb="7">
      <t>タイコウ</t>
    </rPh>
    <rPh sb="8" eb="10">
      <t>ヘイセイ</t>
    </rPh>
    <rPh sb="12" eb="13">
      <t>ネン</t>
    </rPh>
    <rPh sb="15" eb="16">
      <t>ガツ</t>
    </rPh>
    <rPh sb="18" eb="19">
      <t>ニチ</t>
    </rPh>
    <rPh sb="20" eb="23">
      <t>ゲンシリョク</t>
    </rPh>
    <rPh sb="23" eb="26">
      <t>イインカイ</t>
    </rPh>
    <rPh sb="26" eb="28">
      <t>ケッテイ</t>
    </rPh>
    <rPh sb="35" eb="37">
      <t>キホン</t>
    </rPh>
    <rPh sb="37" eb="39">
      <t>ケイカク</t>
    </rPh>
    <rPh sb="40" eb="42">
      <t>ヘイセイ</t>
    </rPh>
    <rPh sb="44" eb="45">
      <t>ネン</t>
    </rPh>
    <rPh sb="46" eb="47">
      <t>ガツ</t>
    </rPh>
    <rPh sb="49" eb="50">
      <t>ニチ</t>
    </rPh>
    <rPh sb="51" eb="53">
      <t>カクギ</t>
    </rPh>
    <rPh sb="53" eb="55">
      <t>ケッテイ</t>
    </rPh>
    <phoneticPr fontId="5"/>
  </si>
  <si>
    <t>○</t>
  </si>
  <si>
    <t>-</t>
    <phoneticPr fontId="5"/>
  </si>
  <si>
    <t>-</t>
    <phoneticPr fontId="5"/>
  </si>
  <si>
    <t>高速増殖炉サイクル技術開発、高レベル放射性廃棄物の処分技術開発、核融合研究開発、量子ビーム応用研究等の原子力に関する総合的な研究開発活動を多岐にわたり実施するため、単位当たりコストを算出することは困難である。　　　　　　　　　　　　　　　　　　　　　　　</t>
    <phoneticPr fontId="5"/>
  </si>
  <si>
    <t>－</t>
    <phoneticPr fontId="5"/>
  </si>
  <si>
    <t>‐</t>
  </si>
  <si>
    <t>同上</t>
    <rPh sb="0" eb="2">
      <t>ドウジョウ</t>
    </rPh>
    <phoneticPr fontId="5"/>
  </si>
  <si>
    <t>我が国唯一の原子力に関する総合的な研究開発機関として、原子力基礎基盤研究､安全研究、量子ビーム応用研究、核不拡散研究など原子力の基礎基盤研究や人材育成等の取組を推進するとともに、中長期的なエネルギー安定確保のための大型研究開発プロジェクト（高速増殖炉サイクル技術開発、核融合研究開発）等の取組を実施する。また、東京電力福島第一原子力発電所の廃止措置等に向けた研究開発など、原子力災害からの復興に向けた取組を重点的に推進する。</t>
    <phoneticPr fontId="5"/>
  </si>
  <si>
    <r>
      <rPr>
        <sz val="11"/>
        <rFont val="ＭＳ Ｐゴシック"/>
        <family val="3"/>
        <charset val="128"/>
      </rPr>
      <t>0328</t>
    </r>
    <phoneticPr fontId="5"/>
  </si>
  <si>
    <r>
      <rPr>
        <sz val="11"/>
        <rFont val="ＭＳ Ｐゴシック"/>
        <family val="3"/>
        <charset val="128"/>
      </rPr>
      <t>0305</t>
    </r>
    <phoneticPr fontId="5"/>
  </si>
  <si>
    <r>
      <rPr>
        <sz val="11"/>
        <rFont val="ＭＳ Ｐゴシック"/>
        <family val="3"/>
        <charset val="128"/>
      </rPr>
      <t>0321</t>
    </r>
    <phoneticPr fontId="5"/>
  </si>
  <si>
    <r>
      <rPr>
        <sz val="11"/>
        <rFont val="ＭＳ Ｐゴシック"/>
        <family val="3"/>
        <charset val="128"/>
      </rPr>
      <t>0268</t>
    </r>
    <phoneticPr fontId="5"/>
  </si>
  <si>
    <t>Ｅ.核融合エネルギーを取り出す技術システムの研究開発</t>
    <phoneticPr fontId="5"/>
  </si>
  <si>
    <t>事業費（物件費）</t>
  </si>
  <si>
    <t>設備整備、運転保守業務請負、光熱水費等</t>
    <phoneticPr fontId="5"/>
  </si>
  <si>
    <t>事業費（物件費）</t>
    <phoneticPr fontId="5"/>
  </si>
  <si>
    <t>運転保守業務請負、機器等点検、構内警備、放射線管理、光熱水費等（内訳はＢ．以下）</t>
    <phoneticPr fontId="5"/>
  </si>
  <si>
    <t>事業費（人件費）</t>
    <phoneticPr fontId="5"/>
  </si>
  <si>
    <t>事業費（埋設処分業務経費）</t>
    <phoneticPr fontId="5"/>
  </si>
  <si>
    <t>一般管理費（人件費）</t>
    <phoneticPr fontId="5"/>
  </si>
  <si>
    <t>一般管理費（物件費</t>
    <phoneticPr fontId="5"/>
  </si>
  <si>
    <t>一般管理費（公租公課）</t>
    <phoneticPr fontId="5"/>
  </si>
  <si>
    <t>事業系人件費</t>
    <phoneticPr fontId="5"/>
  </si>
  <si>
    <t>埋設処分に係る費用</t>
    <phoneticPr fontId="5"/>
  </si>
  <si>
    <t>管理系人件費</t>
    <phoneticPr fontId="5"/>
  </si>
  <si>
    <t>賃貸料、借料、消耗品等</t>
    <phoneticPr fontId="5"/>
  </si>
  <si>
    <t>公租公課</t>
    <phoneticPr fontId="5"/>
  </si>
  <si>
    <t>B.福島第一原子力発電所事故への対処に係る研究開発</t>
    <phoneticPr fontId="5"/>
  </si>
  <si>
    <t>Ｆ.量子ビームによる科学技術の競争力向上と産業利用に貢献する研究開発</t>
    <phoneticPr fontId="5"/>
  </si>
  <si>
    <t>設備整備、運転保守業務請負、研究炉用燃料製造、光熱水費等</t>
    <phoneticPr fontId="5"/>
  </si>
  <si>
    <t>分析装置等の整備、運転保守業務請負、試験・分析等</t>
    <phoneticPr fontId="5"/>
  </si>
  <si>
    <t>C.高速増殖炉サイクル技術の確立に向けた研究開発</t>
    <phoneticPr fontId="5"/>
  </si>
  <si>
    <t>G.エネルギー利用に係る技術の高度化と共通的科学技術基盤及び安全の確保と核不拡散</t>
    <phoneticPr fontId="5"/>
  </si>
  <si>
    <t>事業費（物件費）</t>
    <phoneticPr fontId="5"/>
  </si>
  <si>
    <t>運転保守業務請負、研究炉用燃料製造、光熱水費等</t>
    <phoneticPr fontId="5"/>
  </si>
  <si>
    <t>原子炉の機器点検・製作等、光熱水費等</t>
    <phoneticPr fontId="5"/>
  </si>
  <si>
    <t>D.高レベル放射性廃棄物の処分技術に関する研究開発</t>
    <phoneticPr fontId="5"/>
  </si>
  <si>
    <t>Ｈ.放射性廃棄物の埋設処分</t>
    <phoneticPr fontId="5"/>
  </si>
  <si>
    <t>地下研究施設工事、試験・分析等</t>
    <phoneticPr fontId="5"/>
  </si>
  <si>
    <t>埋設処分に係る費用</t>
    <phoneticPr fontId="5"/>
  </si>
  <si>
    <t>I.自らの原子力施設の廃止措置及び放射性廃棄物の処理処分に係る技術開発</t>
    <phoneticPr fontId="5"/>
  </si>
  <si>
    <t>設備維持、運転保守業務請負、光熱水費、構内警備、放射線管理等</t>
    <phoneticPr fontId="5"/>
  </si>
  <si>
    <t>Ｊ.国内外との連携強化と社会からの要請に対応する活動</t>
    <phoneticPr fontId="5"/>
  </si>
  <si>
    <t>耐震性向上工事、運転保守業務請負、構内警備等</t>
    <phoneticPr fontId="5"/>
  </si>
  <si>
    <t>Ｋ.法人共通</t>
    <phoneticPr fontId="5"/>
  </si>
  <si>
    <t>一般管理費（物件費）</t>
    <phoneticPr fontId="5"/>
  </si>
  <si>
    <t>一般管理費（公租公課）</t>
    <phoneticPr fontId="5"/>
  </si>
  <si>
    <t>計算機賃借、ユーティリティ等運転保守業務請負、情報セキュリティ等</t>
    <phoneticPr fontId="5"/>
  </si>
  <si>
    <t>原子力に関する基礎・応用研究及び核燃料サイクルを確立するための研究開発等</t>
    <phoneticPr fontId="5"/>
  </si>
  <si>
    <t>-</t>
    <phoneticPr fontId="5"/>
  </si>
  <si>
    <t>-</t>
    <phoneticPr fontId="5"/>
  </si>
  <si>
    <t>株式会社アセンド</t>
    <phoneticPr fontId="5"/>
  </si>
  <si>
    <t>株式会社アセンド</t>
    <phoneticPr fontId="5"/>
  </si>
  <si>
    <t>木村化工機株式会社</t>
    <phoneticPr fontId="5"/>
  </si>
  <si>
    <t>サーモフィッシャーサイエンティフィック株式会社</t>
    <phoneticPr fontId="5"/>
  </si>
  <si>
    <t>株式会社Ｅ＆Ｅテクノサービス</t>
    <phoneticPr fontId="5"/>
  </si>
  <si>
    <t>助川電気工業株式会社</t>
    <phoneticPr fontId="5"/>
  </si>
  <si>
    <t>三菱重工業株式会社</t>
    <phoneticPr fontId="5"/>
  </si>
  <si>
    <t>株式会社アセンド</t>
    <phoneticPr fontId="5"/>
  </si>
  <si>
    <t>三井造船株式会社</t>
    <phoneticPr fontId="5"/>
  </si>
  <si>
    <t>検査開発株式会社</t>
    <phoneticPr fontId="5"/>
  </si>
  <si>
    <t>ユーティリティ施設運転管理に係る業務請負</t>
    <phoneticPr fontId="5"/>
  </si>
  <si>
    <t>燃材施設のユーティリティ運転管理に係る業務</t>
    <phoneticPr fontId="5"/>
  </si>
  <si>
    <t>モックアップ水槽の製作設計及び製作</t>
    <phoneticPr fontId="5"/>
  </si>
  <si>
    <t>表面電離型質量分析装置の購入</t>
    <phoneticPr fontId="5"/>
  </si>
  <si>
    <t>研究施設の運転・保守管理等に関する業務請負</t>
    <phoneticPr fontId="5"/>
  </si>
  <si>
    <t>機器設備等の撤去作業</t>
    <phoneticPr fontId="5"/>
  </si>
  <si>
    <t>原子炉構造材試料採取装置の製作</t>
    <phoneticPr fontId="5"/>
  </si>
  <si>
    <t>福島関連技術開発に係る試験、分析及び再処理技術開発施設・設備の運転・維持管理に関する業務請負</t>
    <phoneticPr fontId="5"/>
  </si>
  <si>
    <t>マスタースレーブマニプレータ等の購入</t>
    <phoneticPr fontId="5"/>
  </si>
  <si>
    <t>試験装置の解体撤去作業</t>
    <phoneticPr fontId="5"/>
  </si>
  <si>
    <t>不落随契</t>
    <rPh sb="0" eb="2">
      <t>フラク</t>
    </rPh>
    <rPh sb="2" eb="4">
      <t>ズイケイ</t>
    </rPh>
    <phoneticPr fontId="5"/>
  </si>
  <si>
    <t>-</t>
    <phoneticPr fontId="5"/>
  </si>
  <si>
    <t>日立ＧＥニュークリア・エナジー株式会社</t>
    <phoneticPr fontId="5"/>
  </si>
  <si>
    <t>北陸電力株式会社</t>
    <phoneticPr fontId="5"/>
  </si>
  <si>
    <t>株式会社東芝</t>
    <phoneticPr fontId="5"/>
  </si>
  <si>
    <t>株式会社ナスカ</t>
    <phoneticPr fontId="5"/>
  </si>
  <si>
    <t>三菱重工業株式会社</t>
    <phoneticPr fontId="5"/>
  </si>
  <si>
    <t>富士電機株式会社</t>
    <phoneticPr fontId="5"/>
  </si>
  <si>
    <t>高速炉技術サービス株式会社</t>
    <phoneticPr fontId="5"/>
  </si>
  <si>
    <t>1次主冷却系等設備点検</t>
    <phoneticPr fontId="5"/>
  </si>
  <si>
    <t>高速増殖炉研究開発センターで使用する電気</t>
    <phoneticPr fontId="5"/>
  </si>
  <si>
    <t>2次主冷却系等設備点検</t>
    <phoneticPr fontId="5"/>
  </si>
  <si>
    <t>｢常陽｣炉心上部機構の交換作業等</t>
    <phoneticPr fontId="5"/>
  </si>
  <si>
    <t>高速増殖炉研究開発センター警備業務</t>
    <phoneticPr fontId="5"/>
  </si>
  <si>
    <t>原子炉格納容器等設備点検</t>
    <phoneticPr fontId="5"/>
  </si>
  <si>
    <t>耐震裕度向上に係る燃料製造設備の補強</t>
    <phoneticPr fontId="5"/>
  </si>
  <si>
    <t>放射性廃棄物等の処理、管理及び残材処理・廃止措置に係る業務請負</t>
    <phoneticPr fontId="5"/>
  </si>
  <si>
    <t>燃料取扱及び廃棄物処理設備点検</t>
    <phoneticPr fontId="5"/>
  </si>
  <si>
    <t>1・2次系等設備再点検等作業</t>
    <phoneticPr fontId="5"/>
  </si>
  <si>
    <t>随意契約</t>
    <rPh sb="0" eb="2">
      <t>ズイイ</t>
    </rPh>
    <rPh sb="2" eb="4">
      <t>ケイヤク</t>
    </rPh>
    <phoneticPr fontId="5"/>
  </si>
  <si>
    <t>幌延ジオフロンティアＰＦＩ株式会社</t>
    <phoneticPr fontId="5"/>
  </si>
  <si>
    <t>大林・大成・安藤・間特定建設工事共同企業体</t>
    <phoneticPr fontId="5"/>
  </si>
  <si>
    <t>清水・鹿島・前田特定建設工事共同企業体</t>
    <phoneticPr fontId="5"/>
  </si>
  <si>
    <t>検査開発株式会社</t>
    <phoneticPr fontId="5"/>
  </si>
  <si>
    <t>株式会社ＮＥＳＩ</t>
    <phoneticPr fontId="5"/>
  </si>
  <si>
    <t>検査開発株式会社</t>
    <phoneticPr fontId="5"/>
  </si>
  <si>
    <t>株式会社ペスコ</t>
    <phoneticPr fontId="5"/>
  </si>
  <si>
    <t>株式会社コベルコ科研</t>
    <phoneticPr fontId="5"/>
  </si>
  <si>
    <t>株式会社クインテッサジャパン</t>
    <phoneticPr fontId="5"/>
  </si>
  <si>
    <t>株式会社ＮＥＳＩ</t>
    <phoneticPr fontId="5"/>
  </si>
  <si>
    <t>幌延深地層研究計画　地下研究施設整備（第Ⅱ期）等事業</t>
    <phoneticPr fontId="5"/>
  </si>
  <si>
    <t>瑞浪超深地層研究所研究坑道掘削工事（Ａ工区その６）</t>
    <phoneticPr fontId="5"/>
  </si>
  <si>
    <t>瑞浪超深地層研究所研究坑道掘削工事（B工区その６）</t>
    <phoneticPr fontId="5"/>
  </si>
  <si>
    <t>地層処分研究に関連する試験等に係る業務請負</t>
    <phoneticPr fontId="5"/>
  </si>
  <si>
    <t>地層処分システムの性能解析に係る業務請負</t>
    <phoneticPr fontId="5"/>
  </si>
  <si>
    <t>地層処分研究開発に関する試験等の業務請負</t>
    <phoneticPr fontId="5"/>
  </si>
  <si>
    <t>東濃地科学センターにおける分析・年代測定業務</t>
    <phoneticPr fontId="5"/>
  </si>
  <si>
    <t>地下水分析業務</t>
    <phoneticPr fontId="5"/>
  </si>
  <si>
    <t>使用済燃料直接処分概念オプションの比較評価及び適応型処分概念構築手法の検討</t>
    <phoneticPr fontId="5"/>
  </si>
  <si>
    <t>情報システムの管理・運用等に係わる作業</t>
    <phoneticPr fontId="5"/>
  </si>
  <si>
    <t>東京電力株式会社</t>
    <phoneticPr fontId="5"/>
  </si>
  <si>
    <t>原子力エンジニアリング株式会社</t>
    <phoneticPr fontId="5"/>
  </si>
  <si>
    <t>株式会社日立製作所</t>
    <phoneticPr fontId="5"/>
  </si>
  <si>
    <t>日新パルス電子株式会社</t>
    <phoneticPr fontId="5"/>
  </si>
  <si>
    <t>株式会社アメニティ・ジャパン</t>
    <phoneticPr fontId="5"/>
  </si>
  <si>
    <t>日本アドバンストテクノロジー株式会社</t>
    <phoneticPr fontId="5"/>
  </si>
  <si>
    <t>株式会社巴商会</t>
    <phoneticPr fontId="5"/>
  </si>
  <si>
    <t>エムティティ株式会社</t>
    <phoneticPr fontId="5"/>
  </si>
  <si>
    <t>株式会社アールデック</t>
    <phoneticPr fontId="5"/>
  </si>
  <si>
    <t>那珂核融合研究所で使用する電気</t>
    <phoneticPr fontId="5"/>
  </si>
  <si>
    <t>JT-60SA超伝導コイル・サーマルシールド・クライオスタット及び周辺設備組立検討作業</t>
    <phoneticPr fontId="5"/>
  </si>
  <si>
    <t>中央変電所等運転保守業務請負</t>
    <phoneticPr fontId="5"/>
  </si>
  <si>
    <t>加熱用電動発電機周辺設備の点検</t>
    <phoneticPr fontId="5"/>
  </si>
  <si>
    <t>MTF電源の長パルス化改造</t>
    <phoneticPr fontId="5"/>
  </si>
  <si>
    <t>機械室運転保守業務請負</t>
    <phoneticPr fontId="5"/>
  </si>
  <si>
    <t>2次冷却設備電気関係点検整備及び調整運転作業</t>
    <phoneticPr fontId="5"/>
  </si>
  <si>
    <t>JT-60SA液体窒素供給装置の製作</t>
    <phoneticPr fontId="5"/>
  </si>
  <si>
    <t>電磁気信号計測器の購入</t>
    <phoneticPr fontId="5"/>
  </si>
  <si>
    <t>JT-60SA真空排気設備用高真空大型ゲートバルの購入</t>
    <rPh sb="25" eb="27">
      <t>コウニュウ</t>
    </rPh>
    <phoneticPr fontId="5"/>
  </si>
  <si>
    <t>株式会社エネット</t>
    <phoneticPr fontId="5"/>
  </si>
  <si>
    <t>イーエナジー株式会社</t>
    <phoneticPr fontId="5"/>
  </si>
  <si>
    <t>一般財団法人放射線利用振興協会</t>
    <phoneticPr fontId="5"/>
  </si>
  <si>
    <t>ＪＦＥテクノス株式会社</t>
    <phoneticPr fontId="5"/>
  </si>
  <si>
    <t>ビームオペレーション株式会社</t>
    <phoneticPr fontId="5"/>
  </si>
  <si>
    <t>トランスニュークリア株式会社</t>
    <phoneticPr fontId="5"/>
  </si>
  <si>
    <t>アオキテクノ株式会社</t>
    <phoneticPr fontId="5"/>
  </si>
  <si>
    <t>株式会社トータル・サポート・システム</t>
    <phoneticPr fontId="5"/>
  </si>
  <si>
    <t>東康建設工業株式会社</t>
    <phoneticPr fontId="5"/>
  </si>
  <si>
    <t>高崎量子応用研究所で使用する電気</t>
    <phoneticPr fontId="5"/>
  </si>
  <si>
    <t>JRR-3燃料要素（第L21次～第L23次）の製作</t>
    <phoneticPr fontId="5"/>
  </si>
  <si>
    <t>JRR-3設備等管理業務請負</t>
    <phoneticPr fontId="5"/>
  </si>
  <si>
    <t>冷中性子源装置の運転保守業務請負</t>
    <phoneticPr fontId="5"/>
  </si>
  <si>
    <t>原子炉施設の管理業務等及び研究炉実験管理棟他水・ガス管理業務等に係る業務請負</t>
    <phoneticPr fontId="5"/>
  </si>
  <si>
    <t>サイクロトロンの運転保守業務請負</t>
    <phoneticPr fontId="5"/>
  </si>
  <si>
    <t>JRF-90Y-950K型核燃料輸送物の仏国ライセンス取得及び付帯業務</t>
    <phoneticPr fontId="5"/>
  </si>
  <si>
    <t>関西光科学研究所機械室運転保守業務請負</t>
    <phoneticPr fontId="5"/>
  </si>
  <si>
    <t>J-PARC総合研究基盤施設環境整備</t>
    <phoneticPr fontId="5"/>
  </si>
  <si>
    <t>J-PARCテント倉庫移設他</t>
    <phoneticPr fontId="5"/>
  </si>
  <si>
    <t>株式会社Ｅ＆Ｅテクノサービス</t>
    <phoneticPr fontId="5"/>
  </si>
  <si>
    <t>株式会社ナスカ</t>
    <phoneticPr fontId="5"/>
  </si>
  <si>
    <t>核燃料サイクル工学研究所及び本部で使用する電気</t>
    <phoneticPr fontId="5"/>
  </si>
  <si>
    <t>材料試験炉（JMTR)燃料要素(第LR3次、LR4次及び第LR5次）の製作・輸送</t>
    <phoneticPr fontId="5"/>
  </si>
  <si>
    <t>放射性廃棄物の処理、貯蔵等に係る業務請負</t>
    <phoneticPr fontId="5"/>
  </si>
  <si>
    <t>換気･ユーティリティ設備等の運転管理及び分析作業に係わる業務請負</t>
    <phoneticPr fontId="5"/>
  </si>
  <si>
    <t>再処理施設の換気・電気・ユーティリティ設備等の保守業務及び運転等に係る分析業務請負</t>
    <phoneticPr fontId="5"/>
  </si>
  <si>
    <t>核燃料サイクル工学研究所における核物質防護施設等に係る警備等業務</t>
    <phoneticPr fontId="5"/>
  </si>
  <si>
    <t>プルトニウム転換技術開発施設の管理業務等に係る業務請負</t>
    <phoneticPr fontId="5"/>
  </si>
  <si>
    <t>ガラス固化技術開発施設の固化処理工程等の管理業務等に係る業務請負</t>
    <phoneticPr fontId="5"/>
  </si>
  <si>
    <t>制御棒駆動装置に係る制御装置の製作</t>
    <phoneticPr fontId="5"/>
  </si>
  <si>
    <t>再処理主工程の運転保守業務請負</t>
    <phoneticPr fontId="5"/>
  </si>
  <si>
    <t>随意契約事前確認公募</t>
    <rPh sb="0" eb="2">
      <t>ズイイ</t>
    </rPh>
    <rPh sb="2" eb="4">
      <t>ケイヤク</t>
    </rPh>
    <rPh sb="4" eb="6">
      <t>ジゼン</t>
    </rPh>
    <rPh sb="6" eb="8">
      <t>カクニン</t>
    </rPh>
    <rPh sb="8" eb="10">
      <t>コウボ</t>
    </rPh>
    <phoneticPr fontId="5"/>
  </si>
  <si>
    <t>公益財団法人原子力バックエンド推進センター</t>
    <phoneticPr fontId="5"/>
  </si>
  <si>
    <t>三菱マテリアル株式会社</t>
    <phoneticPr fontId="5"/>
  </si>
  <si>
    <t>公益財団法人原子力バックエンド推進センター</t>
    <phoneticPr fontId="5"/>
  </si>
  <si>
    <t>三菱マテリアル株式会社</t>
    <phoneticPr fontId="5"/>
  </si>
  <si>
    <t>富士ゼロックス株式会社</t>
    <phoneticPr fontId="5"/>
  </si>
  <si>
    <t>アイエックス・ナレッジ株式会社</t>
    <phoneticPr fontId="5"/>
  </si>
  <si>
    <t>照射後試験施設廃棄物の廃棄確認における共通的な放射能評価方法の設定に関する検討</t>
    <phoneticPr fontId="5"/>
  </si>
  <si>
    <t>研究施設等廃棄物の模擬試験体への充填性確認試験</t>
    <phoneticPr fontId="5"/>
  </si>
  <si>
    <t>研究施設等廃棄物に関する会合における情報整備の実施等</t>
    <phoneticPr fontId="5"/>
  </si>
  <si>
    <t>研究施設等廃棄物の浅地中埋設処分施設の新規制基準適合性に係る検討作業</t>
    <phoneticPr fontId="5"/>
  </si>
  <si>
    <t>浅地中埋設処分施設の基本整備計画のケーススタディ業務</t>
    <phoneticPr fontId="5"/>
  </si>
  <si>
    <t>立地条件に応じた最適な埋設施設方式選定情報調査業務</t>
    <phoneticPr fontId="5"/>
  </si>
  <si>
    <t>複写機等レンタル</t>
    <phoneticPr fontId="5"/>
  </si>
  <si>
    <t>埋設処分業務勘定資金管理システムの改修整備</t>
    <phoneticPr fontId="5"/>
  </si>
  <si>
    <t>埋設処分業務勘定資金管理システムに関する保守業務</t>
    <phoneticPr fontId="5"/>
  </si>
  <si>
    <t>研究施設等廃棄物の処分対象廃棄物の放射能評価のための中性子束計算ツールの整備</t>
    <phoneticPr fontId="5"/>
  </si>
  <si>
    <t>原燃輸送株式会社</t>
    <phoneticPr fontId="5"/>
  </si>
  <si>
    <t>人形峠原子力産業株式会社</t>
    <phoneticPr fontId="5"/>
  </si>
  <si>
    <t>原子力エンジニアリング株式会社</t>
    <phoneticPr fontId="5"/>
  </si>
  <si>
    <t>住友商事株式会社</t>
    <phoneticPr fontId="5"/>
  </si>
  <si>
    <t>株式会社ＴＡＳ</t>
    <phoneticPr fontId="5"/>
  </si>
  <si>
    <t>「ふげん」使用済燃料輸送に係る当該運搬船の維持管理</t>
    <phoneticPr fontId="5"/>
  </si>
  <si>
    <t>環境保全技術開発部所掌施設の運転・保守に係る業務</t>
    <phoneticPr fontId="5"/>
  </si>
  <si>
    <t>減容処理棟施設に係る運転保守業務請負</t>
    <phoneticPr fontId="5"/>
  </si>
  <si>
    <t>原子炉廃止措置研究開発センター残留重水海外輸送</t>
    <phoneticPr fontId="5"/>
  </si>
  <si>
    <t>原子炉廃止措置研究開発センターで使用する電気</t>
    <phoneticPr fontId="5"/>
  </si>
  <si>
    <t>環境保全技術開発部所掌施設の廃止措置に係る業務</t>
    <phoneticPr fontId="5"/>
  </si>
  <si>
    <t>原子炉廃止措置研究開発センタ―構内警備業務</t>
    <phoneticPr fontId="5"/>
  </si>
  <si>
    <t>ふげんにおける放射線安全管理業務</t>
    <phoneticPr fontId="5"/>
  </si>
  <si>
    <t>ふげん設備の保守等業務</t>
    <phoneticPr fontId="5"/>
  </si>
  <si>
    <t>ふげん設備の運転等業務</t>
    <phoneticPr fontId="5"/>
  </si>
  <si>
    <t>随意契約</t>
    <rPh sb="0" eb="2">
      <t>ズイイ</t>
    </rPh>
    <rPh sb="2" eb="4">
      <t>ケイヤク</t>
    </rPh>
    <phoneticPr fontId="5"/>
  </si>
  <si>
    <t>-</t>
    <phoneticPr fontId="5"/>
  </si>
  <si>
    <t>-</t>
    <phoneticPr fontId="5"/>
  </si>
  <si>
    <t>-</t>
    <phoneticPr fontId="5"/>
  </si>
  <si>
    <t>-</t>
    <phoneticPr fontId="5"/>
  </si>
  <si>
    <t>東京電力株式会社</t>
    <phoneticPr fontId="5"/>
  </si>
  <si>
    <t>株式会社原子力セキュリティサービス</t>
    <phoneticPr fontId="5"/>
  </si>
  <si>
    <t>株式会社ダイヤコンサルタント</t>
    <phoneticPr fontId="5"/>
  </si>
  <si>
    <t>太陽計測株式会社</t>
    <phoneticPr fontId="5"/>
  </si>
  <si>
    <t>大同機工株式会社</t>
    <phoneticPr fontId="5"/>
  </si>
  <si>
    <t>株式会社構造計画研究所</t>
    <phoneticPr fontId="5"/>
  </si>
  <si>
    <t>エヌ・ティ・ティ・コミュニケーションズ株式会社</t>
    <phoneticPr fontId="5"/>
  </si>
  <si>
    <t>株式会社明電舎</t>
    <phoneticPr fontId="5"/>
  </si>
  <si>
    <t>日立ＧＥニュークリア・エナジー株式会社</t>
    <phoneticPr fontId="5"/>
  </si>
  <si>
    <t>原子力科学研究所で使用する電気</t>
    <rPh sb="13" eb="15">
      <t>デンキ</t>
    </rPh>
    <phoneticPr fontId="5"/>
  </si>
  <si>
    <t>原子力科学研究所構内警備業務請負</t>
    <phoneticPr fontId="5"/>
  </si>
  <si>
    <t>大洗研究開発センター構内警備業務</t>
    <phoneticPr fontId="5"/>
  </si>
  <si>
    <t>新規制基準(地震・津波)を踏まえた地下構造調査・評価業務</t>
    <phoneticPr fontId="5"/>
  </si>
  <si>
    <t>核燃料物質使用施設立入制限区域監視システムの更新</t>
    <phoneticPr fontId="5"/>
  </si>
  <si>
    <t>分析所の浸水防止扉等の製作・据付</t>
    <phoneticPr fontId="5"/>
  </si>
  <si>
    <t>統合原子力ネットワーク衛星設備の製作（核サ研・敦賀本部・もんじゅ・ふげん・人形峠)</t>
    <phoneticPr fontId="5"/>
  </si>
  <si>
    <t>両腕型マニプレータ付帯機器等の製作</t>
    <phoneticPr fontId="5"/>
  </si>
  <si>
    <t>高速実験炉「常陽」1次冷却系配管耐震補強対策の設計調査及び設工認申請用データ整備</t>
    <phoneticPr fontId="5"/>
  </si>
  <si>
    <t>不落随契</t>
    <rPh sb="0" eb="2">
      <t>フラク</t>
    </rPh>
    <rPh sb="2" eb="4">
      <t>ズイケイ</t>
    </rPh>
    <phoneticPr fontId="5"/>
  </si>
  <si>
    <t>-</t>
    <phoneticPr fontId="5"/>
  </si>
  <si>
    <t>随意契約</t>
    <rPh sb="0" eb="2">
      <t>ズイイ</t>
    </rPh>
    <rPh sb="2" eb="4">
      <t>ケイヤク</t>
    </rPh>
    <phoneticPr fontId="5"/>
  </si>
  <si>
    <t>株式会社原子力セキュリティサービス、株式会社ナスカ</t>
    <phoneticPr fontId="5"/>
  </si>
  <si>
    <t>-</t>
    <phoneticPr fontId="5"/>
  </si>
  <si>
    <t>試験研究炉の耐震性評価（原子炉建家評価）-JRR-3-</t>
    <phoneticPr fontId="5"/>
  </si>
  <si>
    <t>株式会社ＪＥＣＣ</t>
    <phoneticPr fontId="5"/>
  </si>
  <si>
    <t>一般財団法人高度情報科学技術研究機構</t>
    <phoneticPr fontId="5"/>
  </si>
  <si>
    <t>ＮＴＴファイナンス株式会社</t>
    <phoneticPr fontId="5"/>
  </si>
  <si>
    <t>株式会社アトックス</t>
    <phoneticPr fontId="5"/>
  </si>
  <si>
    <t>三菱マテリアルテクノ株式会社</t>
    <phoneticPr fontId="5"/>
  </si>
  <si>
    <t>エヌ・ティ・ティ・コミュニケーションズ株式会社</t>
    <phoneticPr fontId="5"/>
  </si>
  <si>
    <t>株式会社ＮＥＳＩ</t>
    <phoneticPr fontId="5"/>
  </si>
  <si>
    <t>株式会社アセンド</t>
    <phoneticPr fontId="5"/>
  </si>
  <si>
    <t>スーパーコンピュータシステムの再リース</t>
    <phoneticPr fontId="5"/>
  </si>
  <si>
    <t>原子力機構基幹情報システムの運用支援業務請負</t>
    <phoneticPr fontId="5"/>
  </si>
  <si>
    <t>東京事務所賃貸借</t>
    <phoneticPr fontId="5"/>
  </si>
  <si>
    <t>ディジタル交換機のリース</t>
    <phoneticPr fontId="5"/>
  </si>
  <si>
    <t>原子力科学研究所施設清掃作業</t>
    <phoneticPr fontId="5"/>
  </si>
  <si>
    <t>情報交流棟非常用発電機更新</t>
    <phoneticPr fontId="5"/>
  </si>
  <si>
    <t>ディジタル交換機保守</t>
    <phoneticPr fontId="5"/>
  </si>
  <si>
    <t>大洗研究開発センター建家等清掃作業</t>
    <phoneticPr fontId="5"/>
  </si>
  <si>
    <t>情報センター計算機システム等の運用支援業務</t>
    <phoneticPr fontId="5"/>
  </si>
  <si>
    <t>核燃料サイクル工学研究所施設清掃業務</t>
    <phoneticPr fontId="5"/>
  </si>
  <si>
    <t>随意契約</t>
    <rPh sb="0" eb="2">
      <t>ズイイ</t>
    </rPh>
    <rPh sb="2" eb="4">
      <t>ケイヤク</t>
    </rPh>
    <phoneticPr fontId="5"/>
  </si>
  <si>
    <t>-</t>
    <phoneticPr fontId="5"/>
  </si>
  <si>
    <t>富国生命保険相互会社</t>
    <phoneticPr fontId="5"/>
  </si>
  <si>
    <t>不落随契</t>
    <rPh sb="0" eb="2">
      <t>フラク</t>
    </rPh>
    <rPh sb="2" eb="4">
      <t>ズイケイ</t>
    </rPh>
    <phoneticPr fontId="5"/>
  </si>
  <si>
    <t>国立研究開発法人日本原子力研究開発機構一般勘定運営費交付金</t>
    <rPh sb="0" eb="2">
      <t>コクリツ</t>
    </rPh>
    <rPh sb="2" eb="4">
      <t>ケンキュウ</t>
    </rPh>
    <rPh sb="4" eb="6">
      <t>カイハツ</t>
    </rPh>
    <phoneticPr fontId="5"/>
  </si>
  <si>
    <t>国立研究開発法人日本原子力研究開発機構運営費交付金（エネルギー対策特別会計）</t>
    <rPh sb="0" eb="2">
      <t>コクリツ</t>
    </rPh>
    <rPh sb="2" eb="4">
      <t>ケンキュウ</t>
    </rPh>
    <rPh sb="4" eb="6">
      <t>カイハツ</t>
    </rPh>
    <phoneticPr fontId="5"/>
  </si>
  <si>
    <t>-</t>
    <phoneticPr fontId="5"/>
  </si>
  <si>
    <t>査読付き論文の公開数</t>
    <rPh sb="0" eb="2">
      <t>サドク</t>
    </rPh>
    <rPh sb="2" eb="3">
      <t>ツ</t>
    </rPh>
    <rPh sb="4" eb="6">
      <t>ロンブン</t>
    </rPh>
    <rPh sb="7" eb="9">
      <t>コウカイ</t>
    </rPh>
    <rPh sb="9" eb="10">
      <t>スウ</t>
    </rPh>
    <phoneticPr fontId="5"/>
  </si>
  <si>
    <t>編</t>
    <rPh sb="0" eb="1">
      <t>ヘン</t>
    </rPh>
    <phoneticPr fontId="5"/>
  </si>
  <si>
    <t>件</t>
    <rPh sb="0" eb="1">
      <t>ケン</t>
    </rPh>
    <phoneticPr fontId="5"/>
  </si>
  <si>
    <t>人</t>
    <rPh sb="0" eb="1">
      <t>ニン</t>
    </rPh>
    <phoneticPr fontId="5"/>
  </si>
  <si>
    <t xml:space="preserve">・契約において、引き続き、競争性、公平性及び透明性を図りつつ行い、効率的な事業実施に努める。
・調達改善の結果を継続し、一括調達や単価契約に取り組むとともに、国立研究開発法人間で調達実績等の情報を共有し、引き続き効率的な調達に努める。
</t>
    <phoneticPr fontId="5"/>
  </si>
  <si>
    <t>人材育成事業研修受講者数</t>
    <phoneticPr fontId="5"/>
  </si>
  <si>
    <t>研究成果報道発表数</t>
    <rPh sb="0" eb="2">
      <t>ケンキュウ</t>
    </rPh>
    <rPh sb="2" eb="4">
      <t>セイカ</t>
    </rPh>
    <rPh sb="4" eb="6">
      <t>ホウドウ</t>
    </rPh>
    <rPh sb="6" eb="8">
      <t>ハッピョウ</t>
    </rPh>
    <rPh sb="8" eb="9">
      <t>スウ</t>
    </rPh>
    <phoneticPr fontId="5"/>
  </si>
  <si>
    <t>情報収集、調査検討等</t>
    <phoneticPr fontId="5"/>
  </si>
  <si>
    <t>国立研究開発法人日本原子力研究開発機構運営費交付金に必要な経費</t>
    <rPh sb="0" eb="2">
      <t>コクリツ</t>
    </rPh>
    <rPh sb="2" eb="4">
      <t>ケンキュウ</t>
    </rPh>
    <rPh sb="4" eb="6">
      <t>カイハツ</t>
    </rPh>
    <rPh sb="6" eb="8">
      <t>ホウジン</t>
    </rPh>
    <phoneticPr fontId="5"/>
  </si>
  <si>
    <t>国立研究開発法人日本原子力研究開発機構法第十七条</t>
    <rPh sb="0" eb="2">
      <t>コクリツ</t>
    </rPh>
    <rPh sb="2" eb="4">
      <t>ケンキュウ</t>
    </rPh>
    <rPh sb="4" eb="6">
      <t>カイハツ</t>
    </rPh>
    <rPh sb="6" eb="8">
      <t>ホウジン</t>
    </rPh>
    <rPh sb="8" eb="10">
      <t>ニホン</t>
    </rPh>
    <rPh sb="10" eb="13">
      <t>ゲンシリョク</t>
    </rPh>
    <rPh sb="13" eb="15">
      <t>ケンキュウ</t>
    </rPh>
    <rPh sb="15" eb="17">
      <t>カイハツ</t>
    </rPh>
    <rPh sb="17" eb="20">
      <t>キコウホウ</t>
    </rPh>
    <rPh sb="20" eb="21">
      <t>ダイ</t>
    </rPh>
    <rPh sb="21" eb="23">
      <t>ジュウナナ</t>
    </rPh>
    <rPh sb="23" eb="24">
      <t>ジョウ</t>
    </rPh>
    <phoneticPr fontId="5"/>
  </si>
  <si>
    <t>原子力に関する基礎的研究及び応用の研究、高速増殖炉関連研究、核燃料物質の再処理及び高レベル放射性廃棄物の処分等に関する技術開発を総合的、計画的かつ効率的に行うとともに、原子力災害からの復興のために必要な技術開発等に取り組む。</t>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</si>
  <si>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4" eb="66">
      <t>ネンド</t>
    </rPh>
    <rPh sb="72" eb="74">
      <t>ドクリツ</t>
    </rPh>
    <rPh sb="74" eb="76">
      <t>ギョウセイ</t>
    </rPh>
    <rPh sb="76" eb="78">
      <t>ホウジン</t>
    </rPh>
    <rPh sb="78" eb="80">
      <t>ヒョウカ</t>
    </rPh>
    <rPh sb="80" eb="83">
      <t>イインカイ</t>
    </rPh>
    <rPh sb="84" eb="86">
      <t>ネンド</t>
    </rPh>
    <rPh sb="86" eb="88">
      <t>ヒョウカ</t>
    </rPh>
    <rPh sb="88" eb="90">
      <t>ケッカ</t>
    </rPh>
    <rPh sb="91" eb="93">
      <t>ヒョウジュン</t>
    </rPh>
    <rPh sb="93" eb="95">
      <t>ヒョウカ</t>
    </rPh>
    <rPh sb="95" eb="97">
      <t>イジョウ</t>
    </rPh>
    <rPh sb="98" eb="100">
      <t>ヒョウカ</t>
    </rPh>
    <rPh sb="101" eb="102">
      <t>ウ</t>
    </rPh>
    <rPh sb="104" eb="106">
      <t>コウモク</t>
    </rPh>
    <rPh sb="107" eb="109">
      <t>ワリアイ</t>
    </rPh>
    <phoneticPr fontId="5"/>
  </si>
  <si>
    <t>評定</t>
    <rPh sb="0" eb="2">
      <t>ヒョウテイ</t>
    </rPh>
    <phoneticPr fontId="5"/>
  </si>
  <si>
    <t>-</t>
    <phoneticPr fontId="5"/>
  </si>
  <si>
    <t>A.国立研究開発法人日本原子力研究開発機構</t>
    <rPh sb="2" eb="4">
      <t>コクリツ</t>
    </rPh>
    <rPh sb="4" eb="6">
      <t>ケンキュウ</t>
    </rPh>
    <rPh sb="6" eb="8">
      <t>カイハツ</t>
    </rPh>
    <rPh sb="8" eb="10">
      <t>ホウジン</t>
    </rPh>
    <phoneticPr fontId="5"/>
  </si>
  <si>
    <t>国立研究開発法人日本原子力研究開発機構</t>
    <rPh sb="0" eb="2">
      <t>コクリツ</t>
    </rPh>
    <rPh sb="2" eb="4">
      <t>ケンキュウ</t>
    </rPh>
    <rPh sb="4" eb="6">
      <t>カイハツ</t>
    </rPh>
    <rPh sb="6" eb="8">
      <t>ホウジン</t>
    </rPh>
    <phoneticPr fontId="5"/>
  </si>
  <si>
    <t>国立研究開発法人日本原子力研究開発機構は、原子力基本法において位置付けられた唯一の原子力の研究開発機関であり、当該法人の幅広い活動を支える本事業は必要性が高い。</t>
    <rPh sb="0" eb="2">
      <t>コクリツ</t>
    </rPh>
    <rPh sb="2" eb="4">
      <t>ケンキュウ</t>
    </rPh>
    <rPh sb="4" eb="6">
      <t>カイハツ</t>
    </rPh>
    <rPh sb="6" eb="8">
      <t>ホウジン</t>
    </rPh>
    <phoneticPr fontId="5"/>
  </si>
  <si>
    <t>国立研究開発法人日本原子力研究開発機構に対して、事業の実施にあたっては効率性・競争性・公平性・透明性等を確保するように求めている。</t>
    <rPh sb="0" eb="2">
      <t>コクリツ</t>
    </rPh>
    <rPh sb="2" eb="4">
      <t>ケンキュウ</t>
    </rPh>
    <rPh sb="4" eb="6">
      <t>カイハツ</t>
    </rPh>
    <rPh sb="6" eb="8">
      <t>ホウジン</t>
    </rPh>
    <phoneticPr fontId="5"/>
  </si>
  <si>
    <t>国立研究開発法人日本原子力研究開発機構における活動・成果実績については、独立行政法人評価委員会において事業の有効性を評価し、毎年度結果を公表している。</t>
    <rPh sb="0" eb="2">
      <t>コクリツ</t>
    </rPh>
    <rPh sb="2" eb="4">
      <t>ケンキュウ</t>
    </rPh>
    <rPh sb="4" eb="6">
      <t>カイハツ</t>
    </rPh>
    <rPh sb="6" eb="8">
      <t>ホウジン</t>
    </rPh>
    <phoneticPr fontId="5"/>
  </si>
  <si>
    <t>国立研究開発法人日本原子力研究開発機構における活動・成果実績については、独立行政法人評価委員会において事業の有効性を評価し、毎年度結果を公表している。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rPh sb="23" eb="25">
      <t>カツドウ</t>
    </rPh>
    <rPh sb="26" eb="28">
      <t>セイカ</t>
    </rPh>
    <rPh sb="28" eb="30">
      <t>ジッセキ</t>
    </rPh>
    <rPh sb="36" eb="38">
      <t>ドクリツ</t>
    </rPh>
    <rPh sb="38" eb="40">
      <t>ギョウセイ</t>
    </rPh>
    <rPh sb="40" eb="42">
      <t>ホウジン</t>
    </rPh>
    <rPh sb="42" eb="44">
      <t>ヒョウカ</t>
    </rPh>
    <rPh sb="44" eb="47">
      <t>イインカイ</t>
    </rPh>
    <rPh sb="51" eb="53">
      <t>ジギョウ</t>
    </rPh>
    <rPh sb="54" eb="57">
      <t>ユウコウセイ</t>
    </rPh>
    <rPh sb="58" eb="60">
      <t>ヒョウカ</t>
    </rPh>
    <rPh sb="62" eb="65">
      <t>マイネンド</t>
    </rPh>
    <rPh sb="65" eb="67">
      <t>ケッカ</t>
    </rPh>
    <rPh sb="68" eb="70">
      <t>コウヒョウ</t>
    </rPh>
    <phoneticPr fontId="5"/>
  </si>
  <si>
    <t>原子力分野の研究開発は高度な専門性が必要であるため、その知見を有する国立研究開発法人日本原子力研究開発機構において実施することで実効性の高い手段となっている。</t>
    <rPh sb="0" eb="3">
      <t>ゲンシリョク</t>
    </rPh>
    <rPh sb="3" eb="5">
      <t>ブンヤ</t>
    </rPh>
    <rPh sb="6" eb="8">
      <t>ケンキュウ</t>
    </rPh>
    <rPh sb="8" eb="10">
      <t>カイハツ</t>
    </rPh>
    <rPh sb="11" eb="13">
      <t>コウド</t>
    </rPh>
    <rPh sb="14" eb="17">
      <t>センモンセイ</t>
    </rPh>
    <rPh sb="18" eb="20">
      <t>ヒツヨウ</t>
    </rPh>
    <rPh sb="28" eb="30">
      <t>チケン</t>
    </rPh>
    <rPh sb="31" eb="32">
      <t>ユウ</t>
    </rPh>
    <rPh sb="34" eb="36">
      <t>コクリツ</t>
    </rPh>
    <rPh sb="36" eb="38">
      <t>ケンキュウ</t>
    </rPh>
    <rPh sb="38" eb="40">
      <t>カイハツ</t>
    </rPh>
    <rPh sb="40" eb="42">
      <t>ホウジン</t>
    </rPh>
    <rPh sb="42" eb="44">
      <t>ニホン</t>
    </rPh>
    <rPh sb="44" eb="47">
      <t>ゲンシリョク</t>
    </rPh>
    <rPh sb="47" eb="49">
      <t>ケンキュウ</t>
    </rPh>
    <rPh sb="49" eb="51">
      <t>カイハツ</t>
    </rPh>
    <rPh sb="51" eb="53">
      <t>キコウ</t>
    </rPh>
    <rPh sb="57" eb="59">
      <t>ジッシ</t>
    </rPh>
    <rPh sb="64" eb="67">
      <t>ジッコウセイ</t>
    </rPh>
    <rPh sb="68" eb="69">
      <t>タカ</t>
    </rPh>
    <rPh sb="70" eb="72">
      <t>シュダン</t>
    </rPh>
    <phoneticPr fontId="5"/>
  </si>
  <si>
    <t>・衆議院決算行政監視委員会の決議（平成２３年１２月）等を踏まえ、国立研究開発法人日本原子力研究開発機構においては効率的な事業運営を行っている。今後とも効率的な事業の実施に向けて引き続き不断の見直しが必要。
・複数機関からの入札において、当該機関間で入札の適正さが阻害されると認められる一定の資本関係又は人的関係がある場合は、同一入札への参加は認めないこととしている。
・電子入札の導入や競争参加資格の拡大等を通じて、全国のより多くの機関が入札可能な仕組みを導入した。
・汎用的な備品や消耗品等の調達に当たって、平成２７年度に一括調達や単価契約の対象を一層拡大する等の調達改善を行い、46百万円の効率化を図ることとしている。</t>
    <rPh sb="32" eb="34">
      <t>コクリツ</t>
    </rPh>
    <rPh sb="34" eb="36">
      <t>ケンキュウ</t>
    </rPh>
    <rPh sb="36" eb="38">
      <t>カイハツ</t>
    </rPh>
    <rPh sb="38" eb="40">
      <t>ホウジン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</si>
  <si>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</si>
  <si>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</si>
  <si>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</si>
  <si>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</si>
  <si>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</si>
  <si>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</si>
  <si>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</si>
  <si>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</si>
  <si>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</si>
  <si>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</si>
  <si>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</si>
  <si>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原子力課長
岡村　直子</t>
    <rPh sb="0" eb="4">
      <t>ゲンシリョクカ</t>
    </rPh>
    <rPh sb="4" eb="5">
      <t>チョウ</t>
    </rPh>
    <rPh sb="6" eb="8">
      <t>オカムラ</t>
    </rPh>
    <rPh sb="9" eb="11">
      <t>ナオコ</t>
    </rPh>
    <phoneticPr fontId="5"/>
  </si>
  <si>
    <t>執行等改善</t>
  </si>
  <si>
    <t>「新しい日本のための優先課題推進枠」（一般会計）8,939
「新しい日本のための優先課題推進枠」（エネルギー特別会計）29,417
（なお、金額は単位未満四捨五入して記載していることから、合計が一致しない場合がある。）</t>
    <rPh sb="1" eb="2">
      <t>アタラ</t>
    </rPh>
    <rPh sb="4" eb="6">
      <t>ニホン</t>
    </rPh>
    <rPh sb="10" eb="12">
      <t>ユウセン</t>
    </rPh>
    <rPh sb="12" eb="14">
      <t>カダイ</t>
    </rPh>
    <rPh sb="14" eb="16">
      <t>スイシン</t>
    </rPh>
    <rPh sb="16" eb="17">
      <t>ワク</t>
    </rPh>
    <rPh sb="19" eb="21">
      <t>イッパン</t>
    </rPh>
    <rPh sb="21" eb="23">
      <t>カイケイ</t>
    </rPh>
    <rPh sb="54" eb="56">
      <t>トクベツ</t>
    </rPh>
    <rPh sb="56" eb="58">
      <t>カイケイ</t>
    </rPh>
    <phoneticPr fontId="5"/>
  </si>
  <si>
    <r>
      <t>標準評価(B評価）以上の評価を受けた項目の割合。
※平成24，25年度については、標準評価(A評価)以上の評価を受けた項目の割合。
注：平成</t>
    </r>
    <r>
      <rPr>
        <sz val="11"/>
        <rFont val="ＭＳ Ｐゴシック"/>
        <family val="3"/>
        <charset val="128"/>
      </rPr>
      <t>26</t>
    </r>
    <r>
      <rPr>
        <sz val="11"/>
        <rFont val="ＭＳ Ｐゴシック"/>
        <family val="3"/>
        <charset val="128"/>
      </rPr>
      <t>年度の成果実績は評価確定後に記載</t>
    </r>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5"/>
  </si>
  <si>
    <t>１．事業評価の観点：この事業は、原子力に関する基礎的研究及び応用の研究、高速増殖炉関連研究、核燃料物質の再処理及び高レベル放射性廃棄物の処分等に関する技術開発を総合的、計画的かつ効率的に行うとともに、原子力災害からの復興のために必要な技術開発等に取り組む日本原子力研究開発機構の運営に必要な運営費交付金を支出するもので、事業成果及び予算執行上の観点から検証を行った。
２．所見：この事業の成果指標は、独立行政法人通則法に基づく主務大臣による業務実績の評価結果のうち、標準評価以上の評価を受けた項目の割合とされているが、平成24,25年度の目標達成度が80％程度であることから、次年度へ向け事業計画の見直しを図るべきである。また、随意契約が散見されることから、引き続き、事業の効果的・効率的な実施を目指し、競争参加条件等のより一層の見直しを図るなど、契約の競争性、公平性、透明性を確保すべきである。また、当該事業は、概ね計画通りに予算執行されたものと考えられるが、更なる事業の効率化を目指し、積算単価を再検証するなど、引き続きコスト削減に努めるべきである。</t>
    <phoneticPr fontId="5"/>
  </si>
  <si>
    <t>「日本原子力研究開発機構の改革の基本的方向」における業務の重点化を踏まえ、量子科学研究に関する総合的な研究開発の親和性・発展性の観点から、平成28年度より核融合研究開発及び量子ビーム応用研究の一部を機構から分離し、国立研究開発法人放射線医学総合研究所へ統合することとする。
契約の適正化に関しては、一般競争入札等を原則としつつも、研究開発業務の特殊性を考慮した随意契約を併せた合理的な方式による契約手続を行う。その際に、随意契約によることができる事由を会計規程等において明確化し、透明性及び公平性を確保する。また、一般競争入札等により契約を締結する際には、過度な入札条件を見直すなど応札者に分かりやすい仕様書の作成に努め、公告期間の十分な確保等を行う。これらの取組を通じて適正価格での契約に資する。
以上により、事業の効果的・効率的な実施に努めていく。</t>
    <phoneticPr fontId="5"/>
  </si>
  <si>
    <t>※外部有識者による点検対象外</t>
    <rPh sb="1" eb="3">
      <t>ガイブ</t>
    </rPh>
    <rPh sb="3" eb="6">
      <t>ユウシキシャ</t>
    </rPh>
    <rPh sb="9" eb="11">
      <t>テンケン</t>
    </rPh>
    <rPh sb="11" eb="14">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</si>
</sst>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11"/>
      <color indexed="8"/>
      <name val="ＭＳ ゴシック"/>
      <family val="3"/>
      <charset val="128"/>
    </font>
    <font>
      <sz val="9"/>
      <color indexed="8"/>
      <name val="ＭＳ ゴシック"/>
      <family val="3"/>
      <charset val="128"/>
    </font>
    <font>
      <sz val="8"/>
      <color indexed="8"/>
      <name val="ＭＳ ゴシック"/>
      <family val="3"/>
      <charset val="128"/>
    </font>
    <font>
      <sz val="9"/>
      <color indexed="8"/>
      <name val="ＭＳ Ｐ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dashed">
        <color indexed="64"/>
      </top>
      <bottom style="hair">
        <color indexed="64"/>
      </bottom>
      <diagonal/>
    </border>
    <border>
      <left/>
      <right style="double">
        <color indexed="64"/>
      </right>
      <top style="medium">
        <color indexed="64"/>
      </top>
      <bottom style="thin">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29" xfId="0" applyFont="1" applyFill="1" applyBorder="1" applyAlignment="1">
      <alignment horizontal="center" vertical="top"/>
    </xf>
    <xf numFmtId="0" fontId="3" fillId="0" borderId="102"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protection locked="0"/>
    </xf>
    <xf numFmtId="0" fontId="16" fillId="0" borderId="2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wrapText="1"/>
      <protection locked="0"/>
    </xf>
    <xf numFmtId="0" fontId="16" fillId="0" borderId="27"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6" fillId="5" borderId="98" xfId="0" applyFont="1" applyFill="1" applyBorder="1" applyAlignment="1" applyProtection="1">
      <alignment horizontal="left" vertical="top" wrapText="1"/>
      <protection locked="0"/>
    </xf>
    <xf numFmtId="0" fontId="16" fillId="5" borderId="15" xfId="0" applyFont="1" applyFill="1" applyBorder="1" applyAlignment="1" applyProtection="1">
      <alignment horizontal="left" vertical="top" wrapText="1"/>
      <protection locked="0"/>
    </xf>
    <xf numFmtId="0" fontId="16" fillId="5"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0" fillId="0" borderId="85" xfId="0" applyFont="1" applyFill="1" applyBorder="1" applyAlignment="1" applyProtection="1">
      <alignment horizontal="center" vertical="center" wrapText="1"/>
      <protection locked="0"/>
    </xf>
    <xf numFmtId="0" fontId="0" fillId="0" borderId="51" xfId="0" applyFont="1" applyBorder="1" applyAlignment="1" applyProtection="1">
      <alignment horizontal="center" vertical="center" wrapText="1"/>
      <protection locked="0"/>
    </xf>
    <xf numFmtId="0" fontId="0" fillId="0" borderId="139" xfId="0" applyFont="1" applyBorder="1" applyAlignment="1" applyProtection="1">
      <alignment horizontal="center" vertical="center" wrapText="1"/>
      <protection locked="0"/>
    </xf>
    <xf numFmtId="0" fontId="11" fillId="0" borderId="85" xfId="0" applyFont="1" applyFill="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16" fillId="0" borderId="85" xfId="0" applyFont="1" applyFill="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16" fillId="0" borderId="52" xfId="0" applyFont="1" applyBorder="1" applyAlignment="1" applyProtection="1">
      <alignment horizontal="left" vertical="center" wrapText="1"/>
      <protection locked="0"/>
    </xf>
    <xf numFmtId="0" fontId="11" fillId="0" borderId="85" xfId="0" applyFont="1" applyFill="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52" xfId="0" applyFont="1" applyBorder="1" applyAlignment="1" applyProtection="1">
      <alignment horizontal="lef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16" fillId="5" borderId="95" xfId="0" applyFont="1" applyFill="1" applyBorder="1" applyAlignment="1" applyProtection="1">
      <alignment horizontal="left" vertical="top" wrapText="1"/>
      <protection locked="0"/>
    </xf>
    <xf numFmtId="0" fontId="16" fillId="5" borderId="72" xfId="0" applyFont="1" applyFill="1" applyBorder="1" applyAlignment="1" applyProtection="1">
      <alignment horizontal="left" vertical="top" wrapText="1"/>
      <protection locked="0"/>
    </xf>
    <xf numFmtId="0" fontId="16" fillId="5" borderId="96" xfId="0" applyFont="1" applyFill="1" applyBorder="1" applyAlignment="1" applyProtection="1">
      <alignment horizontal="left" vertical="top" wrapText="1"/>
      <protection locked="0"/>
    </xf>
    <xf numFmtId="0" fontId="30" fillId="0" borderId="71" xfId="0" applyFont="1" applyFill="1" applyBorder="1" applyAlignment="1" applyProtection="1">
      <alignment horizontal="center" vertical="center"/>
      <protection locked="0"/>
    </xf>
    <xf numFmtId="0" fontId="30" fillId="0" borderId="72" xfId="0" applyFont="1" applyFill="1" applyBorder="1" applyAlignment="1" applyProtection="1">
      <alignment horizontal="center" vertical="center"/>
      <protection locked="0"/>
    </xf>
    <xf numFmtId="0" fontId="30" fillId="0" borderId="96"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Fill="1" applyBorder="1" applyAlignment="1" applyProtection="1">
      <alignment vertical="center" textRotation="255"/>
      <protection locked="0"/>
    </xf>
    <xf numFmtId="0" fontId="0" fillId="0" borderId="78" xfId="0" applyFont="1" applyFill="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36" fillId="0" borderId="42" xfId="1" applyFont="1" applyFill="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62"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31" fillId="0" borderId="51"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86" xfId="0" applyFont="1" applyBorder="1" applyAlignment="1" applyProtection="1">
      <alignment horizontal="center" vertical="center"/>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0" fillId="0" borderId="26" xfId="0" applyFont="1" applyBorder="1" applyAlignment="1" applyProtection="1">
      <alignment horizontal="center" vertical="center" shrinkToFit="1"/>
      <protection locked="0"/>
    </xf>
    <xf numFmtId="0" fontId="30" fillId="0" borderId="27" xfId="0" applyFont="1" applyBorder="1" applyAlignment="1" applyProtection="1">
      <alignment horizontal="center" vertical="center" shrinkToFit="1"/>
      <protection locked="0"/>
    </xf>
    <xf numFmtId="0" fontId="32" fillId="0" borderId="25" xfId="2" applyFont="1" applyFill="1" applyBorder="1" applyAlignment="1" applyProtection="1">
      <alignment horizontal="center" vertical="center" wrapText="1" shrinkToFit="1"/>
      <protection locked="0"/>
    </xf>
    <xf numFmtId="0" fontId="32" fillId="0" borderId="26" xfId="2" applyFont="1" applyFill="1" applyBorder="1" applyAlignment="1" applyProtection="1">
      <alignment horizontal="center" vertical="center" shrinkToFit="1"/>
      <protection locked="0"/>
    </xf>
    <xf numFmtId="0" fontId="3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5" xfId="2" applyFont="1" applyFill="1" applyBorder="1" applyAlignment="1" applyProtection="1">
      <alignment horizontal="center" vertical="center" wrapText="1"/>
      <protection locked="0"/>
    </xf>
    <xf numFmtId="0" fontId="33" fillId="0" borderId="26" xfId="2" applyFont="1" applyFill="1" applyBorder="1" applyAlignment="1" applyProtection="1">
      <alignment horizontal="center" vertical="center" wrapText="1"/>
      <protection locked="0"/>
    </xf>
    <xf numFmtId="0" fontId="35" fillId="0" borderId="26" xfId="0" applyFont="1" applyBorder="1" applyAlignment="1" applyProtection="1">
      <alignment horizontal="center" vertical="center"/>
      <protection locked="0"/>
    </xf>
    <xf numFmtId="0" fontId="35"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85" xfId="0" applyFont="1" applyFill="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0" fillId="0" borderId="52" xfId="0" applyFont="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Fill="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2"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43"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90"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0" fontId="3" fillId="5" borderId="19" xfId="7"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16" fillId="0" borderId="1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2"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3"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 fillId="0" borderId="74" xfId="7" applyFont="1" applyBorder="1" applyAlignment="1" applyProtection="1">
      <alignment horizontal="left" vertical="center" wrapText="1"/>
      <protection locked="0"/>
    </xf>
    <xf numFmtId="0" fontId="3" fillId="0" borderId="42" xfId="7" applyFont="1" applyBorder="1" applyAlignment="1" applyProtection="1">
      <alignment horizontal="left" vertical="center" wrapText="1"/>
      <protection locked="0"/>
    </xf>
    <xf numFmtId="0" fontId="3" fillId="0" borderId="43" xfId="7" applyFont="1" applyBorder="1" applyAlignment="1" applyProtection="1">
      <alignment horizontal="left" vertical="center" wrapText="1"/>
      <protection locked="0"/>
    </xf>
    <xf numFmtId="0" fontId="3" fillId="0" borderId="1" xfId="7" applyFont="1" applyBorder="1" applyAlignment="1" applyProtection="1">
      <alignment horizontal="left" vertical="center" wrapText="1"/>
      <protection locked="0"/>
    </xf>
    <xf numFmtId="0" fontId="3" fillId="0" borderId="0" xfId="7" applyFont="1" applyBorder="1" applyAlignment="1" applyProtection="1">
      <alignment horizontal="left" vertical="center" wrapText="1"/>
      <protection locked="0"/>
    </xf>
    <xf numFmtId="0" fontId="3" fillId="0" borderId="90" xfId="7" applyFont="1" applyBorder="1" applyAlignment="1" applyProtection="1">
      <alignment horizontal="left" vertical="center" wrapText="1"/>
      <protection locked="0"/>
    </xf>
    <xf numFmtId="0" fontId="3" fillId="0" borderId="66" xfId="7" applyFont="1" applyBorder="1" applyAlignment="1" applyProtection="1">
      <alignment horizontal="left" vertical="center" wrapText="1"/>
      <protection locked="0"/>
    </xf>
    <xf numFmtId="0" fontId="3" fillId="0" borderId="18" xfId="7" applyFont="1" applyBorder="1" applyAlignment="1" applyProtection="1">
      <alignment horizontal="left" vertical="center" wrapText="1"/>
      <protection locked="0"/>
    </xf>
    <xf numFmtId="0" fontId="3" fillId="0" borderId="19" xfId="7"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1" fillId="0" borderId="139" xfId="0" applyFont="1" applyBorder="1" applyAlignment="1" applyProtection="1">
      <alignment horizontal="left" vertical="center" wrapText="1"/>
      <protection locked="0"/>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3" fillId="0" borderId="136"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214">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45</xdr:row>
          <xdr:rowOff>85725</xdr:rowOff>
        </xdr:from>
        <xdr:to>
          <xdr:col>48</xdr:col>
          <xdr:colOff>152400</xdr:colOff>
          <xdr:row>66</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229</xdr:row>
          <xdr:rowOff>28575</xdr:rowOff>
        </xdr:from>
        <xdr:to>
          <xdr:col>44</xdr:col>
          <xdr:colOff>57150</xdr:colOff>
          <xdr:row>229</xdr:row>
          <xdr:rowOff>266700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496</xdr:row>
          <xdr:rowOff>28575</xdr:rowOff>
        </xdr:from>
        <xdr:to>
          <xdr:col>44</xdr:col>
          <xdr:colOff>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xdr:col>
      <xdr:colOff>89647</xdr:colOff>
      <xdr:row>278</xdr:row>
      <xdr:rowOff>0</xdr:rowOff>
    </xdr:from>
    <xdr:to>
      <xdr:col>35</xdr:col>
      <xdr:colOff>76200</xdr:colOff>
      <xdr:row>299</xdr:row>
      <xdr:rowOff>101600</xdr:rowOff>
    </xdr:to>
    <xdr:sp macro="" textlink="">
      <xdr:nvSpPr>
        <xdr:cNvPr id="5" name="テキスト ボックス 4"/>
        <xdr:cNvSpPr txBox="1"/>
      </xdr:nvSpPr>
      <xdr:spPr>
        <a:xfrm>
          <a:off x="292847" y="72593200"/>
          <a:ext cx="6895353"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同種の他の契約の予定価格を類推させるおそれがあるため非公表としている。（以下同様）</a:t>
          </a:r>
          <a:endParaRPr kumimoji="1" lang="en-US" altLang="ja-JP" sz="1100"/>
        </a:p>
      </xdr:txBody>
    </xdr:sp>
    <xdr:clientData/>
  </xdr:twoCellAnchor>
  <xdr:twoCellAnchor editAs="oneCell">
    <xdr:from>
      <xdr:col>6</xdr:col>
      <xdr:colOff>177801</xdr:colOff>
      <xdr:row>159</xdr:row>
      <xdr:rowOff>508000</xdr:rowOff>
    </xdr:from>
    <xdr:to>
      <xdr:col>49</xdr:col>
      <xdr:colOff>195605</xdr:colOff>
      <xdr:row>173</xdr:row>
      <xdr:rowOff>927100</xdr:rowOff>
    </xdr:to>
    <xdr:pic>
      <xdr:nvPicPr>
        <xdr:cNvPr id="9" name="図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001" y="54508400"/>
          <a:ext cx="8755404" cy="14643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103206</xdr:colOff>
      <xdr:row>139</xdr:row>
      <xdr:rowOff>292100</xdr:rowOff>
    </xdr:from>
    <xdr:to>
      <xdr:col>49</xdr:col>
      <xdr:colOff>247338</xdr:colOff>
      <xdr:row>159</xdr:row>
      <xdr:rowOff>527050</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2406" y="34632900"/>
          <a:ext cx="8881732" cy="19894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0" zoomScale="75" zoomScaleNormal="75" zoomScaleSheetLayoutView="75" zoomScalePageLayoutView="70"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506" t="s">
        <v>0</v>
      </c>
      <c r="AK2" s="506"/>
      <c r="AL2" s="506"/>
      <c r="AM2" s="506"/>
      <c r="AN2" s="506"/>
      <c r="AO2" s="506"/>
      <c r="AP2" s="506"/>
      <c r="AQ2" s="109" t="s">
        <v>455</v>
      </c>
      <c r="AR2" s="109"/>
      <c r="AS2" s="68" t="str">
        <f>IF(OR(AQ2="　", AQ2=""), "", "-")</f>
        <v/>
      </c>
      <c r="AT2" s="110">
        <v>257</v>
      </c>
      <c r="AU2" s="110"/>
      <c r="AV2" s="69" t="str">
        <f>IF(AW2="", "", "-")</f>
        <v/>
      </c>
      <c r="AW2" s="114"/>
      <c r="AX2" s="114"/>
    </row>
    <row r="3" spans="1:50" ht="21" customHeight="1" thickBot="1" x14ac:dyDescent="0.2">
      <c r="A3" s="304" t="s">
        <v>216</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90</v>
      </c>
      <c r="AJ3" s="306" t="s">
        <v>462</v>
      </c>
      <c r="AK3" s="306"/>
      <c r="AL3" s="306"/>
      <c r="AM3" s="306"/>
      <c r="AN3" s="306"/>
      <c r="AO3" s="306"/>
      <c r="AP3" s="306"/>
      <c r="AQ3" s="306"/>
      <c r="AR3" s="306"/>
      <c r="AS3" s="306"/>
      <c r="AT3" s="306"/>
      <c r="AU3" s="306"/>
      <c r="AV3" s="306"/>
      <c r="AW3" s="306"/>
      <c r="AX3" s="36" t="s">
        <v>91</v>
      </c>
    </row>
    <row r="4" spans="1:50" ht="24.75" customHeight="1" x14ac:dyDescent="0.15">
      <c r="A4" s="533" t="s">
        <v>30</v>
      </c>
      <c r="B4" s="534"/>
      <c r="C4" s="534"/>
      <c r="D4" s="534"/>
      <c r="E4" s="534"/>
      <c r="F4" s="534"/>
      <c r="G4" s="508" t="s">
        <v>722</v>
      </c>
      <c r="H4" s="509"/>
      <c r="I4" s="509"/>
      <c r="J4" s="509"/>
      <c r="K4" s="509"/>
      <c r="L4" s="509"/>
      <c r="M4" s="509"/>
      <c r="N4" s="509"/>
      <c r="O4" s="509"/>
      <c r="P4" s="509"/>
      <c r="Q4" s="509"/>
      <c r="R4" s="509"/>
      <c r="S4" s="509"/>
      <c r="T4" s="509"/>
      <c r="U4" s="509"/>
      <c r="V4" s="509"/>
      <c r="W4" s="509"/>
      <c r="X4" s="509"/>
      <c r="Y4" s="510" t="s">
        <v>1</v>
      </c>
      <c r="Z4" s="511"/>
      <c r="AA4" s="511"/>
      <c r="AB4" s="511"/>
      <c r="AC4" s="511"/>
      <c r="AD4" s="512"/>
      <c r="AE4" s="513" t="s">
        <v>464</v>
      </c>
      <c r="AF4" s="514"/>
      <c r="AG4" s="514"/>
      <c r="AH4" s="514"/>
      <c r="AI4" s="514"/>
      <c r="AJ4" s="514"/>
      <c r="AK4" s="514"/>
      <c r="AL4" s="514"/>
      <c r="AM4" s="514"/>
      <c r="AN4" s="514"/>
      <c r="AO4" s="514"/>
      <c r="AP4" s="515"/>
      <c r="AQ4" s="516" t="s">
        <v>2</v>
      </c>
      <c r="AR4" s="511"/>
      <c r="AS4" s="511"/>
      <c r="AT4" s="511"/>
      <c r="AU4" s="511"/>
      <c r="AV4" s="511"/>
      <c r="AW4" s="511"/>
      <c r="AX4" s="517"/>
    </row>
    <row r="5" spans="1:50" ht="30" customHeight="1" x14ac:dyDescent="0.15">
      <c r="A5" s="518" t="s">
        <v>93</v>
      </c>
      <c r="B5" s="519"/>
      <c r="C5" s="519"/>
      <c r="D5" s="519"/>
      <c r="E5" s="519"/>
      <c r="F5" s="520"/>
      <c r="G5" s="332" t="s">
        <v>206</v>
      </c>
      <c r="H5" s="333"/>
      <c r="I5" s="333"/>
      <c r="J5" s="333"/>
      <c r="K5" s="333"/>
      <c r="L5" s="333"/>
      <c r="M5" s="334" t="s">
        <v>92</v>
      </c>
      <c r="N5" s="335"/>
      <c r="O5" s="335"/>
      <c r="P5" s="335"/>
      <c r="Q5" s="335"/>
      <c r="R5" s="336"/>
      <c r="S5" s="337" t="s">
        <v>157</v>
      </c>
      <c r="T5" s="333"/>
      <c r="U5" s="333"/>
      <c r="V5" s="333"/>
      <c r="W5" s="333"/>
      <c r="X5" s="338"/>
      <c r="Y5" s="525" t="s">
        <v>3</v>
      </c>
      <c r="Z5" s="526"/>
      <c r="AA5" s="526"/>
      <c r="AB5" s="526"/>
      <c r="AC5" s="526"/>
      <c r="AD5" s="527"/>
      <c r="AE5" s="528" t="s">
        <v>463</v>
      </c>
      <c r="AF5" s="528"/>
      <c r="AG5" s="528"/>
      <c r="AH5" s="528"/>
      <c r="AI5" s="528"/>
      <c r="AJ5" s="528"/>
      <c r="AK5" s="528"/>
      <c r="AL5" s="528"/>
      <c r="AM5" s="528"/>
      <c r="AN5" s="528"/>
      <c r="AO5" s="528"/>
      <c r="AP5" s="529"/>
      <c r="AQ5" s="530" t="s">
        <v>747</v>
      </c>
      <c r="AR5" s="531"/>
      <c r="AS5" s="531"/>
      <c r="AT5" s="531"/>
      <c r="AU5" s="531"/>
      <c r="AV5" s="531"/>
      <c r="AW5" s="531"/>
      <c r="AX5" s="532"/>
    </row>
    <row r="6" spans="1:50" ht="39" customHeight="1" x14ac:dyDescent="0.15">
      <c r="A6" s="535" t="s">
        <v>4</v>
      </c>
      <c r="B6" s="536"/>
      <c r="C6" s="536"/>
      <c r="D6" s="536"/>
      <c r="E6" s="536"/>
      <c r="F6" s="536"/>
      <c r="G6" s="537" t="str">
        <f>入力規則等!F39</f>
        <v>一般会計、エネルギー対策特別会計電源開発促進勘定</v>
      </c>
      <c r="H6" s="538"/>
      <c r="I6" s="538"/>
      <c r="J6" s="538"/>
      <c r="K6" s="538"/>
      <c r="L6" s="538"/>
      <c r="M6" s="538"/>
      <c r="N6" s="538"/>
      <c r="O6" s="538"/>
      <c r="P6" s="538"/>
      <c r="Q6" s="538"/>
      <c r="R6" s="538"/>
      <c r="S6" s="538"/>
      <c r="T6" s="538"/>
      <c r="U6" s="538"/>
      <c r="V6" s="538"/>
      <c r="W6" s="538"/>
      <c r="X6" s="538"/>
      <c r="Y6" s="539" t="s">
        <v>56</v>
      </c>
      <c r="Z6" s="540"/>
      <c r="AA6" s="540"/>
      <c r="AB6" s="540"/>
      <c r="AC6" s="540"/>
      <c r="AD6" s="541"/>
      <c r="AE6" s="542" t="s">
        <v>465</v>
      </c>
      <c r="AF6" s="543"/>
      <c r="AG6" s="543"/>
      <c r="AH6" s="543"/>
      <c r="AI6" s="543"/>
      <c r="AJ6" s="543"/>
      <c r="AK6" s="543"/>
      <c r="AL6" s="543"/>
      <c r="AM6" s="543"/>
      <c r="AN6" s="543"/>
      <c r="AO6" s="543"/>
      <c r="AP6" s="543"/>
      <c r="AQ6" s="544"/>
      <c r="AR6" s="544"/>
      <c r="AS6" s="544"/>
      <c r="AT6" s="544"/>
      <c r="AU6" s="544"/>
      <c r="AV6" s="544"/>
      <c r="AW6" s="544"/>
      <c r="AX6" s="545"/>
    </row>
    <row r="7" spans="1:50" ht="37.5" customHeight="1" x14ac:dyDescent="0.15">
      <c r="A7" s="464" t="s">
        <v>25</v>
      </c>
      <c r="B7" s="465"/>
      <c r="C7" s="465"/>
      <c r="D7" s="465"/>
      <c r="E7" s="465"/>
      <c r="F7" s="465"/>
      <c r="G7" s="466" t="s">
        <v>723</v>
      </c>
      <c r="H7" s="467"/>
      <c r="I7" s="467"/>
      <c r="J7" s="467"/>
      <c r="K7" s="467"/>
      <c r="L7" s="467"/>
      <c r="M7" s="467"/>
      <c r="N7" s="467"/>
      <c r="O7" s="467"/>
      <c r="P7" s="467"/>
      <c r="Q7" s="467"/>
      <c r="R7" s="467"/>
      <c r="S7" s="467"/>
      <c r="T7" s="467"/>
      <c r="U7" s="467"/>
      <c r="V7" s="468"/>
      <c r="W7" s="468"/>
      <c r="X7" s="468"/>
      <c r="Y7" s="469" t="s">
        <v>5</v>
      </c>
      <c r="Z7" s="399"/>
      <c r="AA7" s="399"/>
      <c r="AB7" s="399"/>
      <c r="AC7" s="399"/>
      <c r="AD7" s="401"/>
      <c r="AE7" s="470" t="s">
        <v>466</v>
      </c>
      <c r="AF7" s="471"/>
      <c r="AG7" s="471"/>
      <c r="AH7" s="471"/>
      <c r="AI7" s="471"/>
      <c r="AJ7" s="471"/>
      <c r="AK7" s="471"/>
      <c r="AL7" s="471"/>
      <c r="AM7" s="471"/>
      <c r="AN7" s="471"/>
      <c r="AO7" s="471"/>
      <c r="AP7" s="471"/>
      <c r="AQ7" s="471"/>
      <c r="AR7" s="471"/>
      <c r="AS7" s="471"/>
      <c r="AT7" s="471"/>
      <c r="AU7" s="471"/>
      <c r="AV7" s="471"/>
      <c r="AW7" s="471"/>
      <c r="AX7" s="472"/>
    </row>
    <row r="8" spans="1:50" ht="44.25" customHeight="1" x14ac:dyDescent="0.15">
      <c r="A8" s="361" t="s">
        <v>308</v>
      </c>
      <c r="B8" s="362"/>
      <c r="C8" s="362"/>
      <c r="D8" s="362"/>
      <c r="E8" s="362"/>
      <c r="F8" s="363"/>
      <c r="G8" s="358" t="str">
        <f>入力規則等!A26</f>
        <v>科学技術・イノベーション</v>
      </c>
      <c r="H8" s="359"/>
      <c r="I8" s="359"/>
      <c r="J8" s="359"/>
      <c r="K8" s="359"/>
      <c r="L8" s="359"/>
      <c r="M8" s="359"/>
      <c r="N8" s="359"/>
      <c r="O8" s="359"/>
      <c r="P8" s="359"/>
      <c r="Q8" s="359"/>
      <c r="R8" s="359"/>
      <c r="S8" s="359"/>
      <c r="T8" s="359"/>
      <c r="U8" s="359"/>
      <c r="V8" s="359"/>
      <c r="W8" s="359"/>
      <c r="X8" s="360"/>
      <c r="Y8" s="546" t="s">
        <v>79</v>
      </c>
      <c r="Z8" s="546"/>
      <c r="AA8" s="546"/>
      <c r="AB8" s="546"/>
      <c r="AC8" s="546"/>
      <c r="AD8" s="546"/>
      <c r="AE8" s="499" t="str">
        <f>入力規則等!K13</f>
        <v>エネルギー対策</v>
      </c>
      <c r="AF8" s="500"/>
      <c r="AG8" s="500"/>
      <c r="AH8" s="500"/>
      <c r="AI8" s="500"/>
      <c r="AJ8" s="500"/>
      <c r="AK8" s="500"/>
      <c r="AL8" s="500"/>
      <c r="AM8" s="500"/>
      <c r="AN8" s="500"/>
      <c r="AO8" s="500"/>
      <c r="AP8" s="500"/>
      <c r="AQ8" s="500"/>
      <c r="AR8" s="500"/>
      <c r="AS8" s="500"/>
      <c r="AT8" s="500"/>
      <c r="AU8" s="500"/>
      <c r="AV8" s="500"/>
      <c r="AW8" s="500"/>
      <c r="AX8" s="501"/>
    </row>
    <row r="9" spans="1:50" ht="69" customHeight="1" x14ac:dyDescent="0.15">
      <c r="A9" s="473" t="s">
        <v>26</v>
      </c>
      <c r="B9" s="474"/>
      <c r="C9" s="474"/>
      <c r="D9" s="474"/>
      <c r="E9" s="474"/>
      <c r="F9" s="474"/>
      <c r="G9" s="502" t="s">
        <v>724</v>
      </c>
      <c r="H9" s="503"/>
      <c r="I9" s="503"/>
      <c r="J9" s="503"/>
      <c r="K9" s="503"/>
      <c r="L9" s="503"/>
      <c r="M9" s="503"/>
      <c r="N9" s="503"/>
      <c r="O9" s="503"/>
      <c r="P9" s="503"/>
      <c r="Q9" s="503"/>
      <c r="R9" s="503"/>
      <c r="S9" s="503"/>
      <c r="T9" s="503"/>
      <c r="U9" s="503"/>
      <c r="V9" s="503"/>
      <c r="W9" s="503"/>
      <c r="X9" s="503"/>
      <c r="Y9" s="504"/>
      <c r="Z9" s="504"/>
      <c r="AA9" s="504"/>
      <c r="AB9" s="504"/>
      <c r="AC9" s="504"/>
      <c r="AD9" s="504"/>
      <c r="AE9" s="503"/>
      <c r="AF9" s="503"/>
      <c r="AG9" s="503"/>
      <c r="AH9" s="503"/>
      <c r="AI9" s="503"/>
      <c r="AJ9" s="503"/>
      <c r="AK9" s="503"/>
      <c r="AL9" s="503"/>
      <c r="AM9" s="503"/>
      <c r="AN9" s="503"/>
      <c r="AO9" s="503"/>
      <c r="AP9" s="503"/>
      <c r="AQ9" s="503"/>
      <c r="AR9" s="503"/>
      <c r="AS9" s="503"/>
      <c r="AT9" s="503"/>
      <c r="AU9" s="503"/>
      <c r="AV9" s="503"/>
      <c r="AW9" s="503"/>
      <c r="AX9" s="505"/>
    </row>
    <row r="10" spans="1:50" ht="82.5" customHeight="1" x14ac:dyDescent="0.15">
      <c r="A10" s="473" t="s">
        <v>36</v>
      </c>
      <c r="B10" s="474"/>
      <c r="C10" s="474"/>
      <c r="D10" s="474"/>
      <c r="E10" s="474"/>
      <c r="F10" s="474"/>
      <c r="G10" s="502" t="s">
        <v>474</v>
      </c>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3"/>
      <c r="AM10" s="503"/>
      <c r="AN10" s="503"/>
      <c r="AO10" s="503"/>
      <c r="AP10" s="503"/>
      <c r="AQ10" s="503"/>
      <c r="AR10" s="503"/>
      <c r="AS10" s="503"/>
      <c r="AT10" s="503"/>
      <c r="AU10" s="503"/>
      <c r="AV10" s="503"/>
      <c r="AW10" s="503"/>
      <c r="AX10" s="505"/>
    </row>
    <row r="11" spans="1:50" ht="26.25" customHeight="1" x14ac:dyDescent="0.15">
      <c r="A11" s="473" t="s">
        <v>6</v>
      </c>
      <c r="B11" s="474"/>
      <c r="C11" s="474"/>
      <c r="D11" s="474"/>
      <c r="E11" s="474"/>
      <c r="F11" s="475"/>
      <c r="G11" s="522" t="str">
        <f>入力規則等!P10</f>
        <v>交付</v>
      </c>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4"/>
    </row>
    <row r="12" spans="1:50" ht="21" customHeight="1" x14ac:dyDescent="0.15">
      <c r="A12" s="476" t="s">
        <v>27</v>
      </c>
      <c r="B12" s="477"/>
      <c r="C12" s="477"/>
      <c r="D12" s="477"/>
      <c r="E12" s="477"/>
      <c r="F12" s="478"/>
      <c r="G12" s="485"/>
      <c r="H12" s="486"/>
      <c r="I12" s="486"/>
      <c r="J12" s="486"/>
      <c r="K12" s="486"/>
      <c r="L12" s="486"/>
      <c r="M12" s="486"/>
      <c r="N12" s="486"/>
      <c r="O12" s="486"/>
      <c r="P12" s="181" t="s">
        <v>69</v>
      </c>
      <c r="Q12" s="124"/>
      <c r="R12" s="124"/>
      <c r="S12" s="124"/>
      <c r="T12" s="124"/>
      <c r="U12" s="124"/>
      <c r="V12" s="177"/>
      <c r="W12" s="181" t="s">
        <v>70</v>
      </c>
      <c r="X12" s="124"/>
      <c r="Y12" s="124"/>
      <c r="Z12" s="124"/>
      <c r="AA12" s="124"/>
      <c r="AB12" s="124"/>
      <c r="AC12" s="177"/>
      <c r="AD12" s="181" t="s">
        <v>71</v>
      </c>
      <c r="AE12" s="124"/>
      <c r="AF12" s="124"/>
      <c r="AG12" s="124"/>
      <c r="AH12" s="124"/>
      <c r="AI12" s="124"/>
      <c r="AJ12" s="177"/>
      <c r="AK12" s="181" t="s">
        <v>72</v>
      </c>
      <c r="AL12" s="124"/>
      <c r="AM12" s="124"/>
      <c r="AN12" s="124"/>
      <c r="AO12" s="124"/>
      <c r="AP12" s="124"/>
      <c r="AQ12" s="177"/>
      <c r="AR12" s="181" t="s">
        <v>73</v>
      </c>
      <c r="AS12" s="124"/>
      <c r="AT12" s="124"/>
      <c r="AU12" s="124"/>
      <c r="AV12" s="124"/>
      <c r="AW12" s="124"/>
      <c r="AX12" s="489"/>
    </row>
    <row r="13" spans="1:50" ht="21" customHeight="1" x14ac:dyDescent="0.15">
      <c r="A13" s="479"/>
      <c r="B13" s="480"/>
      <c r="C13" s="480"/>
      <c r="D13" s="480"/>
      <c r="E13" s="480"/>
      <c r="F13" s="481"/>
      <c r="G13" s="490" t="s">
        <v>7</v>
      </c>
      <c r="H13" s="491"/>
      <c r="I13" s="496" t="s">
        <v>8</v>
      </c>
      <c r="J13" s="497"/>
      <c r="K13" s="497"/>
      <c r="L13" s="497"/>
      <c r="M13" s="497"/>
      <c r="N13" s="497"/>
      <c r="O13" s="498"/>
      <c r="P13" s="71">
        <f>ROUND(143031.935,0)</f>
        <v>143032</v>
      </c>
      <c r="Q13" s="72"/>
      <c r="R13" s="72"/>
      <c r="S13" s="72"/>
      <c r="T13" s="72"/>
      <c r="U13" s="72"/>
      <c r="V13" s="73"/>
      <c r="W13" s="71">
        <f>ROUND(141853.835,0)</f>
        <v>141854</v>
      </c>
      <c r="X13" s="72"/>
      <c r="Y13" s="72"/>
      <c r="Z13" s="72"/>
      <c r="AA13" s="72"/>
      <c r="AB13" s="72"/>
      <c r="AC13" s="73"/>
      <c r="AD13" s="71">
        <v>138938.98499999999</v>
      </c>
      <c r="AE13" s="72"/>
      <c r="AF13" s="72"/>
      <c r="AG13" s="72"/>
      <c r="AH13" s="72"/>
      <c r="AI13" s="72"/>
      <c r="AJ13" s="73"/>
      <c r="AK13" s="71">
        <f>ROUND((48274.087+91634.968),0)</f>
        <v>139909</v>
      </c>
      <c r="AL13" s="72"/>
      <c r="AM13" s="72"/>
      <c r="AN13" s="72"/>
      <c r="AO13" s="72"/>
      <c r="AP13" s="72"/>
      <c r="AQ13" s="73"/>
      <c r="AR13" s="695">
        <v>164245</v>
      </c>
      <c r="AS13" s="696"/>
      <c r="AT13" s="696"/>
      <c r="AU13" s="696"/>
      <c r="AV13" s="696"/>
      <c r="AW13" s="696"/>
      <c r="AX13" s="697"/>
    </row>
    <row r="14" spans="1:50" ht="21" customHeight="1" x14ac:dyDescent="0.15">
      <c r="A14" s="479"/>
      <c r="B14" s="480"/>
      <c r="C14" s="480"/>
      <c r="D14" s="480"/>
      <c r="E14" s="480"/>
      <c r="F14" s="481"/>
      <c r="G14" s="492"/>
      <c r="H14" s="493"/>
      <c r="I14" s="349" t="s">
        <v>9</v>
      </c>
      <c r="J14" s="487"/>
      <c r="K14" s="487"/>
      <c r="L14" s="487"/>
      <c r="M14" s="487"/>
      <c r="N14" s="487"/>
      <c r="O14" s="488"/>
      <c r="P14" s="71">
        <f>ROUND(-1524.684,0)</f>
        <v>-1525</v>
      </c>
      <c r="Q14" s="72"/>
      <c r="R14" s="72"/>
      <c r="S14" s="72"/>
      <c r="T14" s="72"/>
      <c r="U14" s="72"/>
      <c r="V14" s="73"/>
      <c r="W14" s="71" t="s">
        <v>663</v>
      </c>
      <c r="X14" s="72"/>
      <c r="Y14" s="72"/>
      <c r="Z14" s="72"/>
      <c r="AA14" s="72"/>
      <c r="AB14" s="72"/>
      <c r="AC14" s="73"/>
      <c r="AD14" s="71" t="s">
        <v>663</v>
      </c>
      <c r="AE14" s="72"/>
      <c r="AF14" s="72"/>
      <c r="AG14" s="72"/>
      <c r="AH14" s="72"/>
      <c r="AI14" s="72"/>
      <c r="AJ14" s="73"/>
      <c r="AK14" s="71"/>
      <c r="AL14" s="72"/>
      <c r="AM14" s="72"/>
      <c r="AN14" s="72"/>
      <c r="AO14" s="72"/>
      <c r="AP14" s="72"/>
      <c r="AQ14" s="73"/>
      <c r="AR14" s="693"/>
      <c r="AS14" s="693"/>
      <c r="AT14" s="693"/>
      <c r="AU14" s="693"/>
      <c r="AV14" s="693"/>
      <c r="AW14" s="693"/>
      <c r="AX14" s="694"/>
    </row>
    <row r="15" spans="1:50" ht="21" customHeight="1" x14ac:dyDescent="0.15">
      <c r="A15" s="479"/>
      <c r="B15" s="480"/>
      <c r="C15" s="480"/>
      <c r="D15" s="480"/>
      <c r="E15" s="480"/>
      <c r="F15" s="481"/>
      <c r="G15" s="492"/>
      <c r="H15" s="493"/>
      <c r="I15" s="349" t="s">
        <v>62</v>
      </c>
      <c r="J15" s="350"/>
      <c r="K15" s="350"/>
      <c r="L15" s="350"/>
      <c r="M15" s="350"/>
      <c r="N15" s="350"/>
      <c r="O15" s="351"/>
      <c r="P15" s="71" t="s">
        <v>662</v>
      </c>
      <c r="Q15" s="72"/>
      <c r="R15" s="72"/>
      <c r="S15" s="72"/>
      <c r="T15" s="72"/>
      <c r="U15" s="72"/>
      <c r="V15" s="73"/>
      <c r="W15" s="71" t="s">
        <v>662</v>
      </c>
      <c r="X15" s="72"/>
      <c r="Y15" s="72"/>
      <c r="Z15" s="72"/>
      <c r="AA15" s="72"/>
      <c r="AB15" s="72"/>
      <c r="AC15" s="73"/>
      <c r="AD15" s="71" t="s">
        <v>662</v>
      </c>
      <c r="AE15" s="72"/>
      <c r="AF15" s="72"/>
      <c r="AG15" s="72"/>
      <c r="AH15" s="72"/>
      <c r="AI15" s="72"/>
      <c r="AJ15" s="73"/>
      <c r="AK15" s="71" t="s">
        <v>662</v>
      </c>
      <c r="AL15" s="72"/>
      <c r="AM15" s="72"/>
      <c r="AN15" s="72"/>
      <c r="AO15" s="72"/>
      <c r="AP15" s="72"/>
      <c r="AQ15" s="73"/>
      <c r="AR15" s="71"/>
      <c r="AS15" s="72"/>
      <c r="AT15" s="72"/>
      <c r="AU15" s="72"/>
      <c r="AV15" s="72"/>
      <c r="AW15" s="72"/>
      <c r="AX15" s="692"/>
    </row>
    <row r="16" spans="1:50" ht="21" customHeight="1" x14ac:dyDescent="0.15">
      <c r="A16" s="479"/>
      <c r="B16" s="480"/>
      <c r="C16" s="480"/>
      <c r="D16" s="480"/>
      <c r="E16" s="480"/>
      <c r="F16" s="481"/>
      <c r="G16" s="492"/>
      <c r="H16" s="493"/>
      <c r="I16" s="349" t="s">
        <v>63</v>
      </c>
      <c r="J16" s="350"/>
      <c r="K16" s="350"/>
      <c r="L16" s="350"/>
      <c r="M16" s="350"/>
      <c r="N16" s="350"/>
      <c r="O16" s="351"/>
      <c r="P16" s="71" t="s">
        <v>662</v>
      </c>
      <c r="Q16" s="72"/>
      <c r="R16" s="72"/>
      <c r="S16" s="72"/>
      <c r="T16" s="72"/>
      <c r="U16" s="72"/>
      <c r="V16" s="73"/>
      <c r="W16" s="71" t="s">
        <v>662</v>
      </c>
      <c r="X16" s="72"/>
      <c r="Y16" s="72"/>
      <c r="Z16" s="72"/>
      <c r="AA16" s="72"/>
      <c r="AB16" s="72"/>
      <c r="AC16" s="73"/>
      <c r="AD16" s="71" t="s">
        <v>663</v>
      </c>
      <c r="AE16" s="72"/>
      <c r="AF16" s="72"/>
      <c r="AG16" s="72"/>
      <c r="AH16" s="72"/>
      <c r="AI16" s="72"/>
      <c r="AJ16" s="73"/>
      <c r="AK16" s="71"/>
      <c r="AL16" s="72"/>
      <c r="AM16" s="72"/>
      <c r="AN16" s="72"/>
      <c r="AO16" s="72"/>
      <c r="AP16" s="72"/>
      <c r="AQ16" s="73"/>
      <c r="AR16" s="459"/>
      <c r="AS16" s="460"/>
      <c r="AT16" s="460"/>
      <c r="AU16" s="460"/>
      <c r="AV16" s="460"/>
      <c r="AW16" s="460"/>
      <c r="AX16" s="461"/>
    </row>
    <row r="17" spans="1:50" ht="24.75" customHeight="1" x14ac:dyDescent="0.15">
      <c r="A17" s="479"/>
      <c r="B17" s="480"/>
      <c r="C17" s="480"/>
      <c r="D17" s="480"/>
      <c r="E17" s="480"/>
      <c r="F17" s="481"/>
      <c r="G17" s="492"/>
      <c r="H17" s="493"/>
      <c r="I17" s="349" t="s">
        <v>61</v>
      </c>
      <c r="J17" s="487"/>
      <c r="K17" s="487"/>
      <c r="L17" s="487"/>
      <c r="M17" s="487"/>
      <c r="N17" s="487"/>
      <c r="O17" s="488"/>
      <c r="P17" s="71" t="s">
        <v>662</v>
      </c>
      <c r="Q17" s="72"/>
      <c r="R17" s="72"/>
      <c r="S17" s="72"/>
      <c r="T17" s="72"/>
      <c r="U17" s="72"/>
      <c r="V17" s="73"/>
      <c r="W17" s="71" t="s">
        <v>664</v>
      </c>
      <c r="X17" s="72"/>
      <c r="Y17" s="72"/>
      <c r="Z17" s="72"/>
      <c r="AA17" s="72"/>
      <c r="AB17" s="72"/>
      <c r="AC17" s="73"/>
      <c r="AD17" s="71" t="s">
        <v>663</v>
      </c>
      <c r="AE17" s="72"/>
      <c r="AF17" s="72"/>
      <c r="AG17" s="72"/>
      <c r="AH17" s="72"/>
      <c r="AI17" s="72"/>
      <c r="AJ17" s="73"/>
      <c r="AK17" s="71" t="s">
        <v>468</v>
      </c>
      <c r="AL17" s="72"/>
      <c r="AM17" s="72"/>
      <c r="AN17" s="72"/>
      <c r="AO17" s="72"/>
      <c r="AP17" s="72"/>
      <c r="AQ17" s="73"/>
      <c r="AR17" s="462"/>
      <c r="AS17" s="462"/>
      <c r="AT17" s="462"/>
      <c r="AU17" s="462"/>
      <c r="AV17" s="462"/>
      <c r="AW17" s="462"/>
      <c r="AX17" s="463"/>
    </row>
    <row r="18" spans="1:50" ht="24.75" customHeight="1" x14ac:dyDescent="0.15">
      <c r="A18" s="479"/>
      <c r="B18" s="480"/>
      <c r="C18" s="480"/>
      <c r="D18" s="480"/>
      <c r="E18" s="480"/>
      <c r="F18" s="481"/>
      <c r="G18" s="494"/>
      <c r="H18" s="495"/>
      <c r="I18" s="352" t="s">
        <v>22</v>
      </c>
      <c r="J18" s="353"/>
      <c r="K18" s="353"/>
      <c r="L18" s="353"/>
      <c r="M18" s="353"/>
      <c r="N18" s="353"/>
      <c r="O18" s="354"/>
      <c r="P18" s="322">
        <f>SUM(P13:V17)</f>
        <v>141507</v>
      </c>
      <c r="Q18" s="323"/>
      <c r="R18" s="323"/>
      <c r="S18" s="323"/>
      <c r="T18" s="323"/>
      <c r="U18" s="323"/>
      <c r="V18" s="324"/>
      <c r="W18" s="322">
        <f>SUM(W13:AC17)</f>
        <v>141854</v>
      </c>
      <c r="X18" s="323"/>
      <c r="Y18" s="323"/>
      <c r="Z18" s="323"/>
      <c r="AA18" s="323"/>
      <c r="AB18" s="323"/>
      <c r="AC18" s="324"/>
      <c r="AD18" s="322">
        <f t="shared" ref="AD18" si="0">SUM(AD13:AJ17)</f>
        <v>138938.98499999999</v>
      </c>
      <c r="AE18" s="323"/>
      <c r="AF18" s="323"/>
      <c r="AG18" s="323"/>
      <c r="AH18" s="323"/>
      <c r="AI18" s="323"/>
      <c r="AJ18" s="324"/>
      <c r="AK18" s="322">
        <f t="shared" ref="AK18" si="1">SUM(AK13:AQ17)</f>
        <v>139909</v>
      </c>
      <c r="AL18" s="323"/>
      <c r="AM18" s="323"/>
      <c r="AN18" s="323"/>
      <c r="AO18" s="323"/>
      <c r="AP18" s="323"/>
      <c r="AQ18" s="324"/>
      <c r="AR18" s="322">
        <f t="shared" ref="AR18" si="2">SUM(AR13:AX17)</f>
        <v>164245</v>
      </c>
      <c r="AS18" s="323"/>
      <c r="AT18" s="323"/>
      <c r="AU18" s="323"/>
      <c r="AV18" s="323"/>
      <c r="AW18" s="323"/>
      <c r="AX18" s="325"/>
    </row>
    <row r="19" spans="1:50" ht="24.75" customHeight="1" x14ac:dyDescent="0.15">
      <c r="A19" s="479"/>
      <c r="B19" s="480"/>
      <c r="C19" s="480"/>
      <c r="D19" s="480"/>
      <c r="E19" s="480"/>
      <c r="F19" s="481"/>
      <c r="G19" s="319" t="s">
        <v>10</v>
      </c>
      <c r="H19" s="320"/>
      <c r="I19" s="320"/>
      <c r="J19" s="320"/>
      <c r="K19" s="320"/>
      <c r="L19" s="320"/>
      <c r="M19" s="320"/>
      <c r="N19" s="320"/>
      <c r="O19" s="320"/>
      <c r="P19" s="71">
        <f>ROUND(141507.251,0)</f>
        <v>141507</v>
      </c>
      <c r="Q19" s="72"/>
      <c r="R19" s="72"/>
      <c r="S19" s="72"/>
      <c r="T19" s="72"/>
      <c r="U19" s="72"/>
      <c r="V19" s="73"/>
      <c r="W19" s="71">
        <f>ROUND(141853.835,0)</f>
        <v>141854</v>
      </c>
      <c r="X19" s="72"/>
      <c r="Y19" s="72"/>
      <c r="Z19" s="72"/>
      <c r="AA19" s="72"/>
      <c r="AB19" s="72"/>
      <c r="AC19" s="73"/>
      <c r="AD19" s="71">
        <f>AD18</f>
        <v>138938.98499999999</v>
      </c>
      <c r="AE19" s="72"/>
      <c r="AF19" s="72"/>
      <c r="AG19" s="72"/>
      <c r="AH19" s="72"/>
      <c r="AI19" s="72"/>
      <c r="AJ19" s="73"/>
      <c r="AK19" s="321"/>
      <c r="AL19" s="321"/>
      <c r="AM19" s="321"/>
      <c r="AN19" s="321"/>
      <c r="AO19" s="321"/>
      <c r="AP19" s="321"/>
      <c r="AQ19" s="321"/>
      <c r="AR19" s="321"/>
      <c r="AS19" s="321"/>
      <c r="AT19" s="321"/>
      <c r="AU19" s="321"/>
      <c r="AV19" s="321"/>
      <c r="AW19" s="321"/>
      <c r="AX19" s="326"/>
    </row>
    <row r="20" spans="1:50" ht="24.75" customHeight="1" x14ac:dyDescent="0.15">
      <c r="A20" s="482"/>
      <c r="B20" s="483"/>
      <c r="C20" s="483"/>
      <c r="D20" s="483"/>
      <c r="E20" s="483"/>
      <c r="F20" s="484"/>
      <c r="G20" s="319" t="s">
        <v>11</v>
      </c>
      <c r="H20" s="320"/>
      <c r="I20" s="320"/>
      <c r="J20" s="320"/>
      <c r="K20" s="320"/>
      <c r="L20" s="320"/>
      <c r="M20" s="320"/>
      <c r="N20" s="320"/>
      <c r="O20" s="320"/>
      <c r="P20" s="327">
        <f>IF(P18=0, "-", P19/P18)</f>
        <v>1</v>
      </c>
      <c r="Q20" s="327"/>
      <c r="R20" s="327"/>
      <c r="S20" s="327"/>
      <c r="T20" s="327"/>
      <c r="U20" s="327"/>
      <c r="V20" s="327"/>
      <c r="W20" s="327">
        <f>IF(W18=0, "-", W19/W18)</f>
        <v>1</v>
      </c>
      <c r="X20" s="327"/>
      <c r="Y20" s="327"/>
      <c r="Z20" s="327"/>
      <c r="AA20" s="327"/>
      <c r="AB20" s="327"/>
      <c r="AC20" s="327"/>
      <c r="AD20" s="327">
        <f>IF(AD18=0, "-", AD19/AD18)</f>
        <v>1</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x14ac:dyDescent="0.15">
      <c r="A21" s="221" t="s">
        <v>13</v>
      </c>
      <c r="B21" s="222"/>
      <c r="C21" s="222"/>
      <c r="D21" s="222"/>
      <c r="E21" s="222"/>
      <c r="F21" s="223"/>
      <c r="G21" s="228" t="s">
        <v>319</v>
      </c>
      <c r="H21" s="229"/>
      <c r="I21" s="229"/>
      <c r="J21" s="229"/>
      <c r="K21" s="229"/>
      <c r="L21" s="229"/>
      <c r="M21" s="229"/>
      <c r="N21" s="229"/>
      <c r="O21" s="230"/>
      <c r="P21" s="248" t="s">
        <v>83</v>
      </c>
      <c r="Q21" s="229"/>
      <c r="R21" s="229"/>
      <c r="S21" s="229"/>
      <c r="T21" s="229"/>
      <c r="U21" s="229"/>
      <c r="V21" s="229"/>
      <c r="W21" s="229"/>
      <c r="X21" s="230"/>
      <c r="Y21" s="201"/>
      <c r="Z21" s="86"/>
      <c r="AA21" s="87"/>
      <c r="AB21" s="272" t="s">
        <v>12</v>
      </c>
      <c r="AC21" s="273"/>
      <c r="AD21" s="274"/>
      <c r="AE21" s="289" t="s">
        <v>69</v>
      </c>
      <c r="AF21" s="290"/>
      <c r="AG21" s="290"/>
      <c r="AH21" s="290"/>
      <c r="AI21" s="291"/>
      <c r="AJ21" s="289" t="s">
        <v>70</v>
      </c>
      <c r="AK21" s="290"/>
      <c r="AL21" s="290"/>
      <c r="AM21" s="290"/>
      <c r="AN21" s="291"/>
      <c r="AO21" s="289" t="s">
        <v>71</v>
      </c>
      <c r="AP21" s="290"/>
      <c r="AQ21" s="290"/>
      <c r="AR21" s="290"/>
      <c r="AS21" s="291"/>
      <c r="AT21" s="278" t="s">
        <v>303</v>
      </c>
      <c r="AU21" s="279"/>
      <c r="AV21" s="279"/>
      <c r="AW21" s="279"/>
      <c r="AX21" s="280"/>
    </row>
    <row r="22" spans="1:50" ht="18.75" customHeight="1" x14ac:dyDescent="0.15">
      <c r="A22" s="221"/>
      <c r="B22" s="222"/>
      <c r="C22" s="222"/>
      <c r="D22" s="222"/>
      <c r="E22" s="222"/>
      <c r="F22" s="223"/>
      <c r="G22" s="231"/>
      <c r="H22" s="111"/>
      <c r="I22" s="111"/>
      <c r="J22" s="111"/>
      <c r="K22" s="111"/>
      <c r="L22" s="111"/>
      <c r="M22" s="111"/>
      <c r="N22" s="111"/>
      <c r="O22" s="232"/>
      <c r="P22" s="249"/>
      <c r="Q22" s="111"/>
      <c r="R22" s="111"/>
      <c r="S22" s="111"/>
      <c r="T22" s="111"/>
      <c r="U22" s="111"/>
      <c r="V22" s="111"/>
      <c r="W22" s="111"/>
      <c r="X22" s="232"/>
      <c r="Y22" s="286"/>
      <c r="Z22" s="287"/>
      <c r="AA22" s="288"/>
      <c r="AB22" s="142"/>
      <c r="AC22" s="137"/>
      <c r="AD22" s="138"/>
      <c r="AE22" s="143"/>
      <c r="AF22" s="136"/>
      <c r="AG22" s="136"/>
      <c r="AH22" s="136"/>
      <c r="AI22" s="292"/>
      <c r="AJ22" s="143"/>
      <c r="AK22" s="136"/>
      <c r="AL22" s="136"/>
      <c r="AM22" s="136"/>
      <c r="AN22" s="292"/>
      <c r="AO22" s="143"/>
      <c r="AP22" s="136"/>
      <c r="AQ22" s="136"/>
      <c r="AR22" s="136"/>
      <c r="AS22" s="292"/>
      <c r="AT22" s="67"/>
      <c r="AU22" s="113" t="s">
        <v>713</v>
      </c>
      <c r="AV22" s="113"/>
      <c r="AW22" s="111" t="s">
        <v>360</v>
      </c>
      <c r="AX22" s="112"/>
    </row>
    <row r="23" spans="1:50" ht="96.75" customHeight="1" x14ac:dyDescent="0.15">
      <c r="A23" s="224"/>
      <c r="B23" s="222"/>
      <c r="C23" s="222"/>
      <c r="D23" s="222"/>
      <c r="E23" s="222"/>
      <c r="F23" s="223"/>
      <c r="G23" s="710" t="s">
        <v>725</v>
      </c>
      <c r="H23" s="711"/>
      <c r="I23" s="711"/>
      <c r="J23" s="711"/>
      <c r="K23" s="711"/>
      <c r="L23" s="711"/>
      <c r="M23" s="711"/>
      <c r="N23" s="711"/>
      <c r="O23" s="712"/>
      <c r="P23" s="599" t="s">
        <v>750</v>
      </c>
      <c r="Q23" s="600"/>
      <c r="R23" s="600"/>
      <c r="S23" s="600"/>
      <c r="T23" s="600"/>
      <c r="U23" s="600"/>
      <c r="V23" s="600"/>
      <c r="W23" s="600"/>
      <c r="X23" s="601"/>
      <c r="Y23" s="300" t="s">
        <v>14</v>
      </c>
      <c r="Z23" s="301"/>
      <c r="AA23" s="302"/>
      <c r="AB23" s="688" t="s">
        <v>726</v>
      </c>
      <c r="AC23" s="303"/>
      <c r="AD23" s="303"/>
      <c r="AE23" s="645">
        <v>83.9</v>
      </c>
      <c r="AF23" s="645"/>
      <c r="AG23" s="645"/>
      <c r="AH23" s="645"/>
      <c r="AI23" s="645"/>
      <c r="AJ23" s="645">
        <v>80.599999999999994</v>
      </c>
      <c r="AK23" s="645"/>
      <c r="AL23" s="645"/>
      <c r="AM23" s="645"/>
      <c r="AN23" s="645"/>
      <c r="AO23" s="93" t="s">
        <v>736</v>
      </c>
      <c r="AP23" s="94"/>
      <c r="AQ23" s="94"/>
      <c r="AR23" s="94"/>
      <c r="AS23" s="95"/>
      <c r="AT23" s="234"/>
      <c r="AU23" s="234"/>
      <c r="AV23" s="234"/>
      <c r="AW23" s="234"/>
      <c r="AX23" s="235"/>
    </row>
    <row r="24" spans="1:50" ht="29.25" customHeight="1" x14ac:dyDescent="0.15">
      <c r="A24" s="225"/>
      <c r="B24" s="226"/>
      <c r="C24" s="226"/>
      <c r="D24" s="226"/>
      <c r="E24" s="226"/>
      <c r="F24" s="227"/>
      <c r="G24" s="713"/>
      <c r="H24" s="714"/>
      <c r="I24" s="714"/>
      <c r="J24" s="714"/>
      <c r="K24" s="714"/>
      <c r="L24" s="714"/>
      <c r="M24" s="714"/>
      <c r="N24" s="714"/>
      <c r="O24" s="715"/>
      <c r="P24" s="602"/>
      <c r="Q24" s="602"/>
      <c r="R24" s="602"/>
      <c r="S24" s="602"/>
      <c r="T24" s="602"/>
      <c r="U24" s="602"/>
      <c r="V24" s="602"/>
      <c r="W24" s="602"/>
      <c r="X24" s="603"/>
      <c r="Y24" s="181" t="s">
        <v>65</v>
      </c>
      <c r="Z24" s="124"/>
      <c r="AA24" s="177"/>
      <c r="AB24" s="342" t="s">
        <v>726</v>
      </c>
      <c r="AC24" s="293"/>
      <c r="AD24" s="293"/>
      <c r="AE24" s="96">
        <v>100</v>
      </c>
      <c r="AF24" s="97"/>
      <c r="AG24" s="97"/>
      <c r="AH24" s="97"/>
      <c r="AI24" s="98"/>
      <c r="AJ24" s="96">
        <v>100</v>
      </c>
      <c r="AK24" s="97"/>
      <c r="AL24" s="97"/>
      <c r="AM24" s="97"/>
      <c r="AN24" s="98"/>
      <c r="AO24" s="96">
        <v>100</v>
      </c>
      <c r="AP24" s="97"/>
      <c r="AQ24" s="97"/>
      <c r="AR24" s="97"/>
      <c r="AS24" s="98"/>
      <c r="AT24" s="96"/>
      <c r="AU24" s="97"/>
      <c r="AV24" s="97"/>
      <c r="AW24" s="97"/>
      <c r="AX24" s="99"/>
    </row>
    <row r="25" spans="1:50" ht="22.5" customHeight="1" x14ac:dyDescent="0.15">
      <c r="A25" s="698"/>
      <c r="B25" s="699"/>
      <c r="C25" s="699"/>
      <c r="D25" s="699"/>
      <c r="E25" s="699"/>
      <c r="F25" s="700"/>
      <c r="G25" s="716"/>
      <c r="H25" s="717"/>
      <c r="I25" s="717"/>
      <c r="J25" s="717"/>
      <c r="K25" s="717"/>
      <c r="L25" s="717"/>
      <c r="M25" s="717"/>
      <c r="N25" s="717"/>
      <c r="O25" s="718"/>
      <c r="P25" s="604"/>
      <c r="Q25" s="604"/>
      <c r="R25" s="604"/>
      <c r="S25" s="604"/>
      <c r="T25" s="604"/>
      <c r="U25" s="604"/>
      <c r="V25" s="604"/>
      <c r="W25" s="604"/>
      <c r="X25" s="605"/>
      <c r="Y25" s="123" t="s">
        <v>15</v>
      </c>
      <c r="Z25" s="124"/>
      <c r="AA25" s="177"/>
      <c r="AB25" s="719" t="s">
        <v>364</v>
      </c>
      <c r="AC25" s="271"/>
      <c r="AD25" s="271"/>
      <c r="AE25" s="96">
        <f>AE23/AE24*100</f>
        <v>83.9</v>
      </c>
      <c r="AF25" s="97"/>
      <c r="AG25" s="97"/>
      <c r="AH25" s="97"/>
      <c r="AI25" s="98"/>
      <c r="AJ25" s="96">
        <f>AJ23/AJ24*100</f>
        <v>80.599999999999994</v>
      </c>
      <c r="AK25" s="97"/>
      <c r="AL25" s="97"/>
      <c r="AM25" s="97"/>
      <c r="AN25" s="98"/>
      <c r="AO25" s="96" t="s">
        <v>727</v>
      </c>
      <c r="AP25" s="97"/>
      <c r="AQ25" s="97"/>
      <c r="AR25" s="97"/>
      <c r="AS25" s="98"/>
      <c r="AT25" s="275"/>
      <c r="AU25" s="276"/>
      <c r="AV25" s="276"/>
      <c r="AW25" s="276"/>
      <c r="AX25" s="277"/>
    </row>
    <row r="26" spans="1:50" ht="18.75" hidden="1" customHeight="1" x14ac:dyDescent="0.15">
      <c r="A26" s="221" t="s">
        <v>13</v>
      </c>
      <c r="B26" s="222"/>
      <c r="C26" s="222"/>
      <c r="D26" s="222"/>
      <c r="E26" s="222"/>
      <c r="F26" s="223"/>
      <c r="G26" s="228" t="s">
        <v>319</v>
      </c>
      <c r="H26" s="229"/>
      <c r="I26" s="229"/>
      <c r="J26" s="229"/>
      <c r="K26" s="229"/>
      <c r="L26" s="229"/>
      <c r="M26" s="229"/>
      <c r="N26" s="229"/>
      <c r="O26" s="230"/>
      <c r="P26" s="248" t="s">
        <v>83</v>
      </c>
      <c r="Q26" s="229"/>
      <c r="R26" s="229"/>
      <c r="S26" s="229"/>
      <c r="T26" s="229"/>
      <c r="U26" s="229"/>
      <c r="V26" s="229"/>
      <c r="W26" s="229"/>
      <c r="X26" s="230"/>
      <c r="Y26" s="201"/>
      <c r="Z26" s="86"/>
      <c r="AA26" s="87"/>
      <c r="AB26" s="272" t="s">
        <v>12</v>
      </c>
      <c r="AC26" s="273"/>
      <c r="AD26" s="274"/>
      <c r="AE26" s="289" t="s">
        <v>69</v>
      </c>
      <c r="AF26" s="290"/>
      <c r="AG26" s="290"/>
      <c r="AH26" s="290"/>
      <c r="AI26" s="291"/>
      <c r="AJ26" s="289" t="s">
        <v>70</v>
      </c>
      <c r="AK26" s="290"/>
      <c r="AL26" s="290"/>
      <c r="AM26" s="290"/>
      <c r="AN26" s="291"/>
      <c r="AO26" s="289" t="s">
        <v>71</v>
      </c>
      <c r="AP26" s="290"/>
      <c r="AQ26" s="290"/>
      <c r="AR26" s="290"/>
      <c r="AS26" s="291"/>
      <c r="AT26" s="689" t="s">
        <v>303</v>
      </c>
      <c r="AU26" s="690"/>
      <c r="AV26" s="690"/>
      <c r="AW26" s="690"/>
      <c r="AX26" s="691"/>
    </row>
    <row r="27" spans="1:50" ht="18.75" hidden="1" customHeight="1" x14ac:dyDescent="0.15">
      <c r="A27" s="221"/>
      <c r="B27" s="222"/>
      <c r="C27" s="222"/>
      <c r="D27" s="222"/>
      <c r="E27" s="222"/>
      <c r="F27" s="223"/>
      <c r="G27" s="231"/>
      <c r="H27" s="111"/>
      <c r="I27" s="111"/>
      <c r="J27" s="111"/>
      <c r="K27" s="111"/>
      <c r="L27" s="111"/>
      <c r="M27" s="111"/>
      <c r="N27" s="111"/>
      <c r="O27" s="232"/>
      <c r="P27" s="249"/>
      <c r="Q27" s="111"/>
      <c r="R27" s="111"/>
      <c r="S27" s="111"/>
      <c r="T27" s="111"/>
      <c r="U27" s="111"/>
      <c r="V27" s="111"/>
      <c r="W27" s="111"/>
      <c r="X27" s="232"/>
      <c r="Y27" s="286"/>
      <c r="Z27" s="287"/>
      <c r="AA27" s="288"/>
      <c r="AB27" s="142"/>
      <c r="AC27" s="137"/>
      <c r="AD27" s="138"/>
      <c r="AE27" s="143"/>
      <c r="AF27" s="136"/>
      <c r="AG27" s="136"/>
      <c r="AH27" s="136"/>
      <c r="AI27" s="292"/>
      <c r="AJ27" s="143"/>
      <c r="AK27" s="136"/>
      <c r="AL27" s="136"/>
      <c r="AM27" s="136"/>
      <c r="AN27" s="292"/>
      <c r="AO27" s="143"/>
      <c r="AP27" s="136"/>
      <c r="AQ27" s="136"/>
      <c r="AR27" s="136"/>
      <c r="AS27" s="292"/>
      <c r="AT27" s="67"/>
      <c r="AU27" s="113"/>
      <c r="AV27" s="113"/>
      <c r="AW27" s="111" t="s">
        <v>360</v>
      </c>
      <c r="AX27" s="112"/>
    </row>
    <row r="28" spans="1:50" ht="22.5" hidden="1" customHeight="1" x14ac:dyDescent="0.15">
      <c r="A28" s="224"/>
      <c r="B28" s="222"/>
      <c r="C28" s="222"/>
      <c r="D28" s="222"/>
      <c r="E28" s="222"/>
      <c r="F28" s="223"/>
      <c r="G28" s="328"/>
      <c r="H28" s="295"/>
      <c r="I28" s="295"/>
      <c r="J28" s="295"/>
      <c r="K28" s="295"/>
      <c r="L28" s="295"/>
      <c r="M28" s="295"/>
      <c r="N28" s="295"/>
      <c r="O28" s="296"/>
      <c r="P28" s="187"/>
      <c r="Q28" s="203"/>
      <c r="R28" s="203"/>
      <c r="S28" s="203"/>
      <c r="T28" s="203"/>
      <c r="U28" s="203"/>
      <c r="V28" s="203"/>
      <c r="W28" s="203"/>
      <c r="X28" s="204"/>
      <c r="Y28" s="300" t="s">
        <v>14</v>
      </c>
      <c r="Z28" s="301"/>
      <c r="AA28" s="302"/>
      <c r="AB28" s="303"/>
      <c r="AC28" s="303"/>
      <c r="AD28" s="303"/>
      <c r="AE28" s="96"/>
      <c r="AF28" s="97"/>
      <c r="AG28" s="97"/>
      <c r="AH28" s="97"/>
      <c r="AI28" s="98"/>
      <c r="AJ28" s="96"/>
      <c r="AK28" s="97"/>
      <c r="AL28" s="97"/>
      <c r="AM28" s="97"/>
      <c r="AN28" s="98"/>
      <c r="AO28" s="96"/>
      <c r="AP28" s="97"/>
      <c r="AQ28" s="97"/>
      <c r="AR28" s="97"/>
      <c r="AS28" s="98"/>
      <c r="AT28" s="234"/>
      <c r="AU28" s="234"/>
      <c r="AV28" s="234"/>
      <c r="AW28" s="234"/>
      <c r="AX28" s="235"/>
    </row>
    <row r="29" spans="1:50" ht="22.5" hidden="1" customHeight="1" x14ac:dyDescent="0.15">
      <c r="A29" s="225"/>
      <c r="B29" s="226"/>
      <c r="C29" s="226"/>
      <c r="D29" s="226"/>
      <c r="E29" s="226"/>
      <c r="F29" s="227"/>
      <c r="G29" s="297"/>
      <c r="H29" s="298"/>
      <c r="I29" s="298"/>
      <c r="J29" s="298"/>
      <c r="K29" s="298"/>
      <c r="L29" s="298"/>
      <c r="M29" s="298"/>
      <c r="N29" s="298"/>
      <c r="O29" s="299"/>
      <c r="P29" s="283"/>
      <c r="Q29" s="283"/>
      <c r="R29" s="283"/>
      <c r="S29" s="283"/>
      <c r="T29" s="283"/>
      <c r="U29" s="283"/>
      <c r="V29" s="283"/>
      <c r="W29" s="283"/>
      <c r="X29" s="284"/>
      <c r="Y29" s="181" t="s">
        <v>65</v>
      </c>
      <c r="Z29" s="124"/>
      <c r="AA29" s="177"/>
      <c r="AB29" s="293"/>
      <c r="AC29" s="293"/>
      <c r="AD29" s="293"/>
      <c r="AE29" s="96"/>
      <c r="AF29" s="97"/>
      <c r="AG29" s="97"/>
      <c r="AH29" s="97"/>
      <c r="AI29" s="98"/>
      <c r="AJ29" s="96"/>
      <c r="AK29" s="97"/>
      <c r="AL29" s="97"/>
      <c r="AM29" s="97"/>
      <c r="AN29" s="98"/>
      <c r="AO29" s="96"/>
      <c r="AP29" s="97"/>
      <c r="AQ29" s="97"/>
      <c r="AR29" s="97"/>
      <c r="AS29" s="98"/>
      <c r="AT29" s="96"/>
      <c r="AU29" s="97"/>
      <c r="AV29" s="97"/>
      <c r="AW29" s="97"/>
      <c r="AX29" s="99"/>
    </row>
    <row r="30" spans="1:50" ht="22.5" hidden="1" customHeight="1" x14ac:dyDescent="0.15">
      <c r="A30" s="698"/>
      <c r="B30" s="699"/>
      <c r="C30" s="699"/>
      <c r="D30" s="699"/>
      <c r="E30" s="699"/>
      <c r="F30" s="700"/>
      <c r="G30" s="329"/>
      <c r="H30" s="330"/>
      <c r="I30" s="330"/>
      <c r="J30" s="330"/>
      <c r="K30" s="330"/>
      <c r="L30" s="330"/>
      <c r="M30" s="330"/>
      <c r="N30" s="330"/>
      <c r="O30" s="331"/>
      <c r="P30" s="205"/>
      <c r="Q30" s="205"/>
      <c r="R30" s="205"/>
      <c r="S30" s="205"/>
      <c r="T30" s="205"/>
      <c r="U30" s="205"/>
      <c r="V30" s="205"/>
      <c r="W30" s="205"/>
      <c r="X30" s="206"/>
      <c r="Y30" s="123" t="s">
        <v>15</v>
      </c>
      <c r="Z30" s="124"/>
      <c r="AA30" s="177"/>
      <c r="AB30" s="271" t="s">
        <v>16</v>
      </c>
      <c r="AC30" s="271"/>
      <c r="AD30" s="271"/>
      <c r="AE30" s="96"/>
      <c r="AF30" s="97"/>
      <c r="AG30" s="97"/>
      <c r="AH30" s="97"/>
      <c r="AI30" s="98"/>
      <c r="AJ30" s="96"/>
      <c r="AK30" s="97"/>
      <c r="AL30" s="97"/>
      <c r="AM30" s="97"/>
      <c r="AN30" s="98"/>
      <c r="AO30" s="96"/>
      <c r="AP30" s="97"/>
      <c r="AQ30" s="97"/>
      <c r="AR30" s="97"/>
      <c r="AS30" s="98"/>
      <c r="AT30" s="275"/>
      <c r="AU30" s="276"/>
      <c r="AV30" s="276"/>
      <c r="AW30" s="276"/>
      <c r="AX30" s="277"/>
    </row>
    <row r="31" spans="1:50" ht="18.75" hidden="1" customHeight="1" x14ac:dyDescent="0.15">
      <c r="A31" s="221" t="s">
        <v>13</v>
      </c>
      <c r="B31" s="222"/>
      <c r="C31" s="222"/>
      <c r="D31" s="222"/>
      <c r="E31" s="222"/>
      <c r="F31" s="223"/>
      <c r="G31" s="228" t="s">
        <v>319</v>
      </c>
      <c r="H31" s="229"/>
      <c r="I31" s="229"/>
      <c r="J31" s="229"/>
      <c r="K31" s="229"/>
      <c r="L31" s="229"/>
      <c r="M31" s="229"/>
      <c r="N31" s="229"/>
      <c r="O31" s="230"/>
      <c r="P31" s="248" t="s">
        <v>83</v>
      </c>
      <c r="Q31" s="229"/>
      <c r="R31" s="229"/>
      <c r="S31" s="229"/>
      <c r="T31" s="229"/>
      <c r="U31" s="229"/>
      <c r="V31" s="229"/>
      <c r="W31" s="229"/>
      <c r="X31" s="230"/>
      <c r="Y31" s="201"/>
      <c r="Z31" s="86"/>
      <c r="AA31" s="87"/>
      <c r="AB31" s="272" t="s">
        <v>12</v>
      </c>
      <c r="AC31" s="273"/>
      <c r="AD31" s="274"/>
      <c r="AE31" s="289" t="s">
        <v>69</v>
      </c>
      <c r="AF31" s="290"/>
      <c r="AG31" s="290"/>
      <c r="AH31" s="290"/>
      <c r="AI31" s="291"/>
      <c r="AJ31" s="289" t="s">
        <v>70</v>
      </c>
      <c r="AK31" s="290"/>
      <c r="AL31" s="290"/>
      <c r="AM31" s="290"/>
      <c r="AN31" s="291"/>
      <c r="AO31" s="289" t="s">
        <v>71</v>
      </c>
      <c r="AP31" s="290"/>
      <c r="AQ31" s="290"/>
      <c r="AR31" s="290"/>
      <c r="AS31" s="291"/>
      <c r="AT31" s="278" t="s">
        <v>303</v>
      </c>
      <c r="AU31" s="279"/>
      <c r="AV31" s="279"/>
      <c r="AW31" s="279"/>
      <c r="AX31" s="280"/>
    </row>
    <row r="32" spans="1:50" ht="18.75" hidden="1" customHeight="1" x14ac:dyDescent="0.15">
      <c r="A32" s="221"/>
      <c r="B32" s="222"/>
      <c r="C32" s="222"/>
      <c r="D32" s="222"/>
      <c r="E32" s="222"/>
      <c r="F32" s="223"/>
      <c r="G32" s="231"/>
      <c r="H32" s="111"/>
      <c r="I32" s="111"/>
      <c r="J32" s="111"/>
      <c r="K32" s="111"/>
      <c r="L32" s="111"/>
      <c r="M32" s="111"/>
      <c r="N32" s="111"/>
      <c r="O32" s="232"/>
      <c r="P32" s="249"/>
      <c r="Q32" s="111"/>
      <c r="R32" s="111"/>
      <c r="S32" s="111"/>
      <c r="T32" s="111"/>
      <c r="U32" s="111"/>
      <c r="V32" s="111"/>
      <c r="W32" s="111"/>
      <c r="X32" s="232"/>
      <c r="Y32" s="286"/>
      <c r="Z32" s="287"/>
      <c r="AA32" s="288"/>
      <c r="AB32" s="142"/>
      <c r="AC32" s="137"/>
      <c r="AD32" s="138"/>
      <c r="AE32" s="143"/>
      <c r="AF32" s="136"/>
      <c r="AG32" s="136"/>
      <c r="AH32" s="136"/>
      <c r="AI32" s="292"/>
      <c r="AJ32" s="143"/>
      <c r="AK32" s="136"/>
      <c r="AL32" s="136"/>
      <c r="AM32" s="136"/>
      <c r="AN32" s="292"/>
      <c r="AO32" s="143"/>
      <c r="AP32" s="136"/>
      <c r="AQ32" s="136"/>
      <c r="AR32" s="136"/>
      <c r="AS32" s="292"/>
      <c r="AT32" s="67"/>
      <c r="AU32" s="113"/>
      <c r="AV32" s="113"/>
      <c r="AW32" s="111" t="s">
        <v>360</v>
      </c>
      <c r="AX32" s="112"/>
    </row>
    <row r="33" spans="1:50" ht="22.5" hidden="1" customHeight="1" x14ac:dyDescent="0.15">
      <c r="A33" s="224"/>
      <c r="B33" s="222"/>
      <c r="C33" s="222"/>
      <c r="D33" s="222"/>
      <c r="E33" s="222"/>
      <c r="F33" s="223"/>
      <c r="G33" s="294"/>
      <c r="H33" s="295"/>
      <c r="I33" s="295"/>
      <c r="J33" s="295"/>
      <c r="K33" s="295"/>
      <c r="L33" s="295"/>
      <c r="M33" s="295"/>
      <c r="N33" s="295"/>
      <c r="O33" s="296"/>
      <c r="P33" s="187"/>
      <c r="Q33" s="203"/>
      <c r="R33" s="203"/>
      <c r="S33" s="203"/>
      <c r="T33" s="203"/>
      <c r="U33" s="203"/>
      <c r="V33" s="203"/>
      <c r="W33" s="203"/>
      <c r="X33" s="204"/>
      <c r="Y33" s="300" t="s">
        <v>14</v>
      </c>
      <c r="Z33" s="301"/>
      <c r="AA33" s="302"/>
      <c r="AB33" s="303"/>
      <c r="AC33" s="303"/>
      <c r="AD33" s="303"/>
      <c r="AE33" s="96"/>
      <c r="AF33" s="97"/>
      <c r="AG33" s="97"/>
      <c r="AH33" s="97"/>
      <c r="AI33" s="98"/>
      <c r="AJ33" s="96"/>
      <c r="AK33" s="97"/>
      <c r="AL33" s="97"/>
      <c r="AM33" s="97"/>
      <c r="AN33" s="98"/>
      <c r="AO33" s="96"/>
      <c r="AP33" s="97"/>
      <c r="AQ33" s="97"/>
      <c r="AR33" s="97"/>
      <c r="AS33" s="98"/>
      <c r="AT33" s="234"/>
      <c r="AU33" s="234"/>
      <c r="AV33" s="234"/>
      <c r="AW33" s="234"/>
      <c r="AX33" s="235"/>
    </row>
    <row r="34" spans="1:50" ht="22.5" hidden="1" customHeight="1" x14ac:dyDescent="0.15">
      <c r="A34" s="225"/>
      <c r="B34" s="226"/>
      <c r="C34" s="226"/>
      <c r="D34" s="226"/>
      <c r="E34" s="226"/>
      <c r="F34" s="227"/>
      <c r="G34" s="297"/>
      <c r="H34" s="298"/>
      <c r="I34" s="298"/>
      <c r="J34" s="298"/>
      <c r="K34" s="298"/>
      <c r="L34" s="298"/>
      <c r="M34" s="298"/>
      <c r="N34" s="298"/>
      <c r="O34" s="299"/>
      <c r="P34" s="283"/>
      <c r="Q34" s="283"/>
      <c r="R34" s="283"/>
      <c r="S34" s="283"/>
      <c r="T34" s="283"/>
      <c r="U34" s="283"/>
      <c r="V34" s="283"/>
      <c r="W34" s="283"/>
      <c r="X34" s="284"/>
      <c r="Y34" s="181" t="s">
        <v>65</v>
      </c>
      <c r="Z34" s="124"/>
      <c r="AA34" s="177"/>
      <c r="AB34" s="293"/>
      <c r="AC34" s="293"/>
      <c r="AD34" s="293"/>
      <c r="AE34" s="96"/>
      <c r="AF34" s="97"/>
      <c r="AG34" s="97"/>
      <c r="AH34" s="97"/>
      <c r="AI34" s="98"/>
      <c r="AJ34" s="96"/>
      <c r="AK34" s="97"/>
      <c r="AL34" s="97"/>
      <c r="AM34" s="97"/>
      <c r="AN34" s="98"/>
      <c r="AO34" s="96"/>
      <c r="AP34" s="97"/>
      <c r="AQ34" s="97"/>
      <c r="AR34" s="97"/>
      <c r="AS34" s="98"/>
      <c r="AT34" s="96"/>
      <c r="AU34" s="97"/>
      <c r="AV34" s="97"/>
      <c r="AW34" s="97"/>
      <c r="AX34" s="99"/>
    </row>
    <row r="35" spans="1:50" ht="22.5" hidden="1" customHeight="1" x14ac:dyDescent="0.15">
      <c r="A35" s="698"/>
      <c r="B35" s="699"/>
      <c r="C35" s="699"/>
      <c r="D35" s="699"/>
      <c r="E35" s="699"/>
      <c r="F35" s="700"/>
      <c r="G35" s="329"/>
      <c r="H35" s="330"/>
      <c r="I35" s="330"/>
      <c r="J35" s="330"/>
      <c r="K35" s="330"/>
      <c r="L35" s="330"/>
      <c r="M35" s="330"/>
      <c r="N35" s="330"/>
      <c r="O35" s="331"/>
      <c r="P35" s="205"/>
      <c r="Q35" s="205"/>
      <c r="R35" s="205"/>
      <c r="S35" s="205"/>
      <c r="T35" s="205"/>
      <c r="U35" s="205"/>
      <c r="V35" s="205"/>
      <c r="W35" s="205"/>
      <c r="X35" s="206"/>
      <c r="Y35" s="123" t="s">
        <v>15</v>
      </c>
      <c r="Z35" s="124"/>
      <c r="AA35" s="177"/>
      <c r="AB35" s="271" t="s">
        <v>16</v>
      </c>
      <c r="AC35" s="271"/>
      <c r="AD35" s="271"/>
      <c r="AE35" s="96"/>
      <c r="AF35" s="97"/>
      <c r="AG35" s="97"/>
      <c r="AH35" s="97"/>
      <c r="AI35" s="98"/>
      <c r="AJ35" s="96"/>
      <c r="AK35" s="97"/>
      <c r="AL35" s="97"/>
      <c r="AM35" s="97"/>
      <c r="AN35" s="98"/>
      <c r="AO35" s="96"/>
      <c r="AP35" s="97"/>
      <c r="AQ35" s="97"/>
      <c r="AR35" s="97"/>
      <c r="AS35" s="98"/>
      <c r="AT35" s="275"/>
      <c r="AU35" s="276"/>
      <c r="AV35" s="276"/>
      <c r="AW35" s="276"/>
      <c r="AX35" s="277"/>
    </row>
    <row r="36" spans="1:50" ht="18.75" hidden="1" customHeight="1" x14ac:dyDescent="0.15">
      <c r="A36" s="221" t="s">
        <v>13</v>
      </c>
      <c r="B36" s="222"/>
      <c r="C36" s="222"/>
      <c r="D36" s="222"/>
      <c r="E36" s="222"/>
      <c r="F36" s="223"/>
      <c r="G36" s="228" t="s">
        <v>319</v>
      </c>
      <c r="H36" s="229"/>
      <c r="I36" s="229"/>
      <c r="J36" s="229"/>
      <c r="K36" s="229"/>
      <c r="L36" s="229"/>
      <c r="M36" s="229"/>
      <c r="N36" s="229"/>
      <c r="O36" s="230"/>
      <c r="P36" s="248" t="s">
        <v>83</v>
      </c>
      <c r="Q36" s="229"/>
      <c r="R36" s="229"/>
      <c r="S36" s="229"/>
      <c r="T36" s="229"/>
      <c r="U36" s="229"/>
      <c r="V36" s="229"/>
      <c r="W36" s="229"/>
      <c r="X36" s="230"/>
      <c r="Y36" s="201"/>
      <c r="Z36" s="86"/>
      <c r="AA36" s="87"/>
      <c r="AB36" s="272" t="s">
        <v>12</v>
      </c>
      <c r="AC36" s="273"/>
      <c r="AD36" s="274"/>
      <c r="AE36" s="289" t="s">
        <v>69</v>
      </c>
      <c r="AF36" s="290"/>
      <c r="AG36" s="290"/>
      <c r="AH36" s="290"/>
      <c r="AI36" s="291"/>
      <c r="AJ36" s="289" t="s">
        <v>70</v>
      </c>
      <c r="AK36" s="290"/>
      <c r="AL36" s="290"/>
      <c r="AM36" s="290"/>
      <c r="AN36" s="291"/>
      <c r="AO36" s="289" t="s">
        <v>71</v>
      </c>
      <c r="AP36" s="290"/>
      <c r="AQ36" s="290"/>
      <c r="AR36" s="290"/>
      <c r="AS36" s="291"/>
      <c r="AT36" s="278" t="s">
        <v>303</v>
      </c>
      <c r="AU36" s="279"/>
      <c r="AV36" s="279"/>
      <c r="AW36" s="279"/>
      <c r="AX36" s="280"/>
    </row>
    <row r="37" spans="1:50" ht="18.75" hidden="1" customHeight="1" x14ac:dyDescent="0.15">
      <c r="A37" s="221"/>
      <c r="B37" s="222"/>
      <c r="C37" s="222"/>
      <c r="D37" s="222"/>
      <c r="E37" s="222"/>
      <c r="F37" s="223"/>
      <c r="G37" s="231"/>
      <c r="H37" s="111"/>
      <c r="I37" s="111"/>
      <c r="J37" s="111"/>
      <c r="K37" s="111"/>
      <c r="L37" s="111"/>
      <c r="M37" s="111"/>
      <c r="N37" s="111"/>
      <c r="O37" s="232"/>
      <c r="P37" s="249"/>
      <c r="Q37" s="111"/>
      <c r="R37" s="111"/>
      <c r="S37" s="111"/>
      <c r="T37" s="111"/>
      <c r="U37" s="111"/>
      <c r="V37" s="111"/>
      <c r="W37" s="111"/>
      <c r="X37" s="232"/>
      <c r="Y37" s="286"/>
      <c r="Z37" s="287"/>
      <c r="AA37" s="288"/>
      <c r="AB37" s="142"/>
      <c r="AC37" s="137"/>
      <c r="AD37" s="138"/>
      <c r="AE37" s="143"/>
      <c r="AF37" s="136"/>
      <c r="AG37" s="136"/>
      <c r="AH37" s="136"/>
      <c r="AI37" s="292"/>
      <c r="AJ37" s="143"/>
      <c r="AK37" s="136"/>
      <c r="AL37" s="136"/>
      <c r="AM37" s="136"/>
      <c r="AN37" s="292"/>
      <c r="AO37" s="143"/>
      <c r="AP37" s="136"/>
      <c r="AQ37" s="136"/>
      <c r="AR37" s="136"/>
      <c r="AS37" s="292"/>
      <c r="AT37" s="67"/>
      <c r="AU37" s="113"/>
      <c r="AV37" s="113"/>
      <c r="AW37" s="111" t="s">
        <v>360</v>
      </c>
      <c r="AX37" s="112"/>
    </row>
    <row r="38" spans="1:50" ht="22.5" hidden="1" customHeight="1" x14ac:dyDescent="0.15">
      <c r="A38" s="224"/>
      <c r="B38" s="222"/>
      <c r="C38" s="222"/>
      <c r="D38" s="222"/>
      <c r="E38" s="222"/>
      <c r="F38" s="223"/>
      <c r="G38" s="294"/>
      <c r="H38" s="295"/>
      <c r="I38" s="295"/>
      <c r="J38" s="295"/>
      <c r="K38" s="295"/>
      <c r="L38" s="295"/>
      <c r="M38" s="295"/>
      <c r="N38" s="295"/>
      <c r="O38" s="296"/>
      <c r="P38" s="203"/>
      <c r="Q38" s="203"/>
      <c r="R38" s="203"/>
      <c r="S38" s="203"/>
      <c r="T38" s="203"/>
      <c r="U38" s="203"/>
      <c r="V38" s="203"/>
      <c r="W38" s="203"/>
      <c r="X38" s="204"/>
      <c r="Y38" s="300" t="s">
        <v>14</v>
      </c>
      <c r="Z38" s="301"/>
      <c r="AA38" s="302"/>
      <c r="AB38" s="303"/>
      <c r="AC38" s="303"/>
      <c r="AD38" s="303"/>
      <c r="AE38" s="96"/>
      <c r="AF38" s="97"/>
      <c r="AG38" s="97"/>
      <c r="AH38" s="97"/>
      <c r="AI38" s="98"/>
      <c r="AJ38" s="96"/>
      <c r="AK38" s="97"/>
      <c r="AL38" s="97"/>
      <c r="AM38" s="97"/>
      <c r="AN38" s="98"/>
      <c r="AO38" s="96"/>
      <c r="AP38" s="97"/>
      <c r="AQ38" s="97"/>
      <c r="AR38" s="97"/>
      <c r="AS38" s="98"/>
      <c r="AT38" s="234"/>
      <c r="AU38" s="234"/>
      <c r="AV38" s="234"/>
      <c r="AW38" s="234"/>
      <c r="AX38" s="235"/>
    </row>
    <row r="39" spans="1:50" ht="22.5" hidden="1" customHeight="1" x14ac:dyDescent="0.15">
      <c r="A39" s="225"/>
      <c r="B39" s="226"/>
      <c r="C39" s="226"/>
      <c r="D39" s="226"/>
      <c r="E39" s="226"/>
      <c r="F39" s="227"/>
      <c r="G39" s="297"/>
      <c r="H39" s="298"/>
      <c r="I39" s="298"/>
      <c r="J39" s="298"/>
      <c r="K39" s="298"/>
      <c r="L39" s="298"/>
      <c r="M39" s="298"/>
      <c r="N39" s="298"/>
      <c r="O39" s="299"/>
      <c r="P39" s="283"/>
      <c r="Q39" s="283"/>
      <c r="R39" s="283"/>
      <c r="S39" s="283"/>
      <c r="T39" s="283"/>
      <c r="U39" s="283"/>
      <c r="V39" s="283"/>
      <c r="W39" s="283"/>
      <c r="X39" s="284"/>
      <c r="Y39" s="181" t="s">
        <v>65</v>
      </c>
      <c r="Z39" s="124"/>
      <c r="AA39" s="177"/>
      <c r="AB39" s="293"/>
      <c r="AC39" s="293"/>
      <c r="AD39" s="293"/>
      <c r="AE39" s="96"/>
      <c r="AF39" s="97"/>
      <c r="AG39" s="97"/>
      <c r="AH39" s="97"/>
      <c r="AI39" s="98"/>
      <c r="AJ39" s="96"/>
      <c r="AK39" s="97"/>
      <c r="AL39" s="97"/>
      <c r="AM39" s="97"/>
      <c r="AN39" s="98"/>
      <c r="AO39" s="96"/>
      <c r="AP39" s="97"/>
      <c r="AQ39" s="97"/>
      <c r="AR39" s="97"/>
      <c r="AS39" s="98"/>
      <c r="AT39" s="96"/>
      <c r="AU39" s="97"/>
      <c r="AV39" s="97"/>
      <c r="AW39" s="97"/>
      <c r="AX39" s="99"/>
    </row>
    <row r="40" spans="1:50" ht="22.5" hidden="1" customHeight="1" x14ac:dyDescent="0.15">
      <c r="A40" s="698"/>
      <c r="B40" s="699"/>
      <c r="C40" s="699"/>
      <c r="D40" s="699"/>
      <c r="E40" s="699"/>
      <c r="F40" s="700"/>
      <c r="G40" s="329"/>
      <c r="H40" s="330"/>
      <c r="I40" s="330"/>
      <c r="J40" s="330"/>
      <c r="K40" s="330"/>
      <c r="L40" s="330"/>
      <c r="M40" s="330"/>
      <c r="N40" s="330"/>
      <c r="O40" s="331"/>
      <c r="P40" s="205"/>
      <c r="Q40" s="205"/>
      <c r="R40" s="205"/>
      <c r="S40" s="205"/>
      <c r="T40" s="205"/>
      <c r="U40" s="205"/>
      <c r="V40" s="205"/>
      <c r="W40" s="205"/>
      <c r="X40" s="206"/>
      <c r="Y40" s="123" t="s">
        <v>15</v>
      </c>
      <c r="Z40" s="124"/>
      <c r="AA40" s="177"/>
      <c r="AB40" s="271" t="s">
        <v>16</v>
      </c>
      <c r="AC40" s="271"/>
      <c r="AD40" s="271"/>
      <c r="AE40" s="96"/>
      <c r="AF40" s="97"/>
      <c r="AG40" s="97"/>
      <c r="AH40" s="97"/>
      <c r="AI40" s="98"/>
      <c r="AJ40" s="96"/>
      <c r="AK40" s="97"/>
      <c r="AL40" s="97"/>
      <c r="AM40" s="97"/>
      <c r="AN40" s="98"/>
      <c r="AO40" s="96"/>
      <c r="AP40" s="97"/>
      <c r="AQ40" s="97"/>
      <c r="AR40" s="97"/>
      <c r="AS40" s="98"/>
      <c r="AT40" s="275"/>
      <c r="AU40" s="276"/>
      <c r="AV40" s="276"/>
      <c r="AW40" s="276"/>
      <c r="AX40" s="277"/>
    </row>
    <row r="41" spans="1:50" ht="18.75" hidden="1" customHeight="1" x14ac:dyDescent="0.15">
      <c r="A41" s="221" t="s">
        <v>13</v>
      </c>
      <c r="B41" s="222"/>
      <c r="C41" s="222"/>
      <c r="D41" s="222"/>
      <c r="E41" s="222"/>
      <c r="F41" s="223"/>
      <c r="G41" s="228" t="s">
        <v>319</v>
      </c>
      <c r="H41" s="229"/>
      <c r="I41" s="229"/>
      <c r="J41" s="229"/>
      <c r="K41" s="229"/>
      <c r="L41" s="229"/>
      <c r="M41" s="229"/>
      <c r="N41" s="229"/>
      <c r="O41" s="230"/>
      <c r="P41" s="248" t="s">
        <v>83</v>
      </c>
      <c r="Q41" s="229"/>
      <c r="R41" s="229"/>
      <c r="S41" s="229"/>
      <c r="T41" s="229"/>
      <c r="U41" s="229"/>
      <c r="V41" s="229"/>
      <c r="W41" s="229"/>
      <c r="X41" s="230"/>
      <c r="Y41" s="201"/>
      <c r="Z41" s="86"/>
      <c r="AA41" s="87"/>
      <c r="AB41" s="272" t="s">
        <v>12</v>
      </c>
      <c r="AC41" s="273"/>
      <c r="AD41" s="274"/>
      <c r="AE41" s="289" t="s">
        <v>69</v>
      </c>
      <c r="AF41" s="290"/>
      <c r="AG41" s="290"/>
      <c r="AH41" s="290"/>
      <c r="AI41" s="291"/>
      <c r="AJ41" s="289" t="s">
        <v>70</v>
      </c>
      <c r="AK41" s="290"/>
      <c r="AL41" s="290"/>
      <c r="AM41" s="290"/>
      <c r="AN41" s="291"/>
      <c r="AO41" s="289" t="s">
        <v>71</v>
      </c>
      <c r="AP41" s="290"/>
      <c r="AQ41" s="290"/>
      <c r="AR41" s="290"/>
      <c r="AS41" s="291"/>
      <c r="AT41" s="278" t="s">
        <v>303</v>
      </c>
      <c r="AU41" s="279"/>
      <c r="AV41" s="279"/>
      <c r="AW41" s="279"/>
      <c r="AX41" s="280"/>
    </row>
    <row r="42" spans="1:50" ht="18.75" hidden="1" customHeight="1" x14ac:dyDescent="0.15">
      <c r="A42" s="221"/>
      <c r="B42" s="222"/>
      <c r="C42" s="222"/>
      <c r="D42" s="222"/>
      <c r="E42" s="222"/>
      <c r="F42" s="223"/>
      <c r="G42" s="231"/>
      <c r="H42" s="111"/>
      <c r="I42" s="111"/>
      <c r="J42" s="111"/>
      <c r="K42" s="111"/>
      <c r="L42" s="111"/>
      <c r="M42" s="111"/>
      <c r="N42" s="111"/>
      <c r="O42" s="232"/>
      <c r="P42" s="249"/>
      <c r="Q42" s="111"/>
      <c r="R42" s="111"/>
      <c r="S42" s="111"/>
      <c r="T42" s="111"/>
      <c r="U42" s="111"/>
      <c r="V42" s="111"/>
      <c r="W42" s="111"/>
      <c r="X42" s="232"/>
      <c r="Y42" s="286"/>
      <c r="Z42" s="287"/>
      <c r="AA42" s="288"/>
      <c r="AB42" s="142"/>
      <c r="AC42" s="137"/>
      <c r="AD42" s="138"/>
      <c r="AE42" s="143"/>
      <c r="AF42" s="136"/>
      <c r="AG42" s="136"/>
      <c r="AH42" s="136"/>
      <c r="AI42" s="292"/>
      <c r="AJ42" s="143"/>
      <c r="AK42" s="136"/>
      <c r="AL42" s="136"/>
      <c r="AM42" s="136"/>
      <c r="AN42" s="292"/>
      <c r="AO42" s="143"/>
      <c r="AP42" s="136"/>
      <c r="AQ42" s="136"/>
      <c r="AR42" s="136"/>
      <c r="AS42" s="292"/>
      <c r="AT42" s="67"/>
      <c r="AU42" s="113"/>
      <c r="AV42" s="113"/>
      <c r="AW42" s="111" t="s">
        <v>360</v>
      </c>
      <c r="AX42" s="112"/>
    </row>
    <row r="43" spans="1:50" ht="22.5" hidden="1" customHeight="1" x14ac:dyDescent="0.15">
      <c r="A43" s="224"/>
      <c r="B43" s="222"/>
      <c r="C43" s="222"/>
      <c r="D43" s="222"/>
      <c r="E43" s="222"/>
      <c r="F43" s="223"/>
      <c r="G43" s="294"/>
      <c r="H43" s="295"/>
      <c r="I43" s="295"/>
      <c r="J43" s="295"/>
      <c r="K43" s="295"/>
      <c r="L43" s="295"/>
      <c r="M43" s="295"/>
      <c r="N43" s="295"/>
      <c r="O43" s="296"/>
      <c r="P43" s="203"/>
      <c r="Q43" s="203"/>
      <c r="R43" s="203"/>
      <c r="S43" s="203"/>
      <c r="T43" s="203"/>
      <c r="U43" s="203"/>
      <c r="V43" s="203"/>
      <c r="W43" s="203"/>
      <c r="X43" s="204"/>
      <c r="Y43" s="300" t="s">
        <v>14</v>
      </c>
      <c r="Z43" s="301"/>
      <c r="AA43" s="302"/>
      <c r="AB43" s="303"/>
      <c r="AC43" s="303"/>
      <c r="AD43" s="303"/>
      <c r="AE43" s="96"/>
      <c r="AF43" s="97"/>
      <c r="AG43" s="97"/>
      <c r="AH43" s="97"/>
      <c r="AI43" s="98"/>
      <c r="AJ43" s="96"/>
      <c r="AK43" s="97"/>
      <c r="AL43" s="97"/>
      <c r="AM43" s="97"/>
      <c r="AN43" s="98"/>
      <c r="AO43" s="96"/>
      <c r="AP43" s="97"/>
      <c r="AQ43" s="97"/>
      <c r="AR43" s="97"/>
      <c r="AS43" s="98"/>
      <c r="AT43" s="234"/>
      <c r="AU43" s="234"/>
      <c r="AV43" s="234"/>
      <c r="AW43" s="234"/>
      <c r="AX43" s="235"/>
    </row>
    <row r="44" spans="1:50" ht="22.5" hidden="1" customHeight="1" x14ac:dyDescent="0.15">
      <c r="A44" s="225"/>
      <c r="B44" s="226"/>
      <c r="C44" s="226"/>
      <c r="D44" s="226"/>
      <c r="E44" s="226"/>
      <c r="F44" s="227"/>
      <c r="G44" s="297"/>
      <c r="H44" s="298"/>
      <c r="I44" s="298"/>
      <c r="J44" s="298"/>
      <c r="K44" s="298"/>
      <c r="L44" s="298"/>
      <c r="M44" s="298"/>
      <c r="N44" s="298"/>
      <c r="O44" s="299"/>
      <c r="P44" s="283"/>
      <c r="Q44" s="283"/>
      <c r="R44" s="283"/>
      <c r="S44" s="283"/>
      <c r="T44" s="283"/>
      <c r="U44" s="283"/>
      <c r="V44" s="283"/>
      <c r="W44" s="283"/>
      <c r="X44" s="284"/>
      <c r="Y44" s="181" t="s">
        <v>65</v>
      </c>
      <c r="Z44" s="124"/>
      <c r="AA44" s="177"/>
      <c r="AB44" s="293"/>
      <c r="AC44" s="293"/>
      <c r="AD44" s="293"/>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5"/>
      <c r="B45" s="226"/>
      <c r="C45" s="226"/>
      <c r="D45" s="226"/>
      <c r="E45" s="226"/>
      <c r="F45" s="227"/>
      <c r="G45" s="297"/>
      <c r="H45" s="298"/>
      <c r="I45" s="298"/>
      <c r="J45" s="298"/>
      <c r="K45" s="298"/>
      <c r="L45" s="298"/>
      <c r="M45" s="298"/>
      <c r="N45" s="298"/>
      <c r="O45" s="299"/>
      <c r="P45" s="283"/>
      <c r="Q45" s="283"/>
      <c r="R45" s="283"/>
      <c r="S45" s="283"/>
      <c r="T45" s="283"/>
      <c r="U45" s="283"/>
      <c r="V45" s="283"/>
      <c r="W45" s="283"/>
      <c r="X45" s="284"/>
      <c r="Y45" s="272" t="s">
        <v>15</v>
      </c>
      <c r="Z45" s="273"/>
      <c r="AA45" s="274"/>
      <c r="AB45" s="271" t="s">
        <v>16</v>
      </c>
      <c r="AC45" s="271"/>
      <c r="AD45" s="271"/>
      <c r="AE45" s="96"/>
      <c r="AF45" s="97"/>
      <c r="AG45" s="97"/>
      <c r="AH45" s="97"/>
      <c r="AI45" s="98"/>
      <c r="AJ45" s="96"/>
      <c r="AK45" s="97"/>
      <c r="AL45" s="97"/>
      <c r="AM45" s="97"/>
      <c r="AN45" s="98"/>
      <c r="AO45" s="96"/>
      <c r="AP45" s="97"/>
      <c r="AQ45" s="97"/>
      <c r="AR45" s="97"/>
      <c r="AS45" s="98"/>
      <c r="AT45" s="275"/>
      <c r="AU45" s="276"/>
      <c r="AV45" s="276"/>
      <c r="AW45" s="276"/>
      <c r="AX45" s="277"/>
    </row>
    <row r="46" spans="1:50" ht="22.5" customHeight="1" x14ac:dyDescent="0.15">
      <c r="A46" s="720" t="s">
        <v>322</v>
      </c>
      <c r="B46" s="721"/>
      <c r="C46" s="721"/>
      <c r="D46" s="721"/>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1"/>
      <c r="AK46" s="721"/>
      <c r="AL46" s="721"/>
      <c r="AM46" s="721"/>
      <c r="AN46" s="721"/>
      <c r="AO46" s="30"/>
      <c r="AP46" s="30"/>
      <c r="AQ46" s="30"/>
      <c r="AR46" s="30"/>
      <c r="AS46" s="30"/>
      <c r="AT46" s="30"/>
      <c r="AU46" s="30"/>
      <c r="AV46" s="30"/>
      <c r="AW46" s="30"/>
      <c r="AX46" s="32"/>
    </row>
    <row r="47" spans="1:50" ht="18.75" hidden="1" customHeight="1" x14ac:dyDescent="0.15">
      <c r="A47" s="242" t="s">
        <v>320</v>
      </c>
      <c r="B47" s="722" t="s">
        <v>317</v>
      </c>
      <c r="C47" s="244"/>
      <c r="D47" s="244"/>
      <c r="E47" s="244"/>
      <c r="F47" s="245"/>
      <c r="G47" s="653" t="s">
        <v>311</v>
      </c>
      <c r="H47" s="653"/>
      <c r="I47" s="653"/>
      <c r="J47" s="653"/>
      <c r="K47" s="653"/>
      <c r="L47" s="653"/>
      <c r="M47" s="653"/>
      <c r="N47" s="653"/>
      <c r="O47" s="653"/>
      <c r="P47" s="653"/>
      <c r="Q47" s="653"/>
      <c r="R47" s="653"/>
      <c r="S47" s="653"/>
      <c r="T47" s="653"/>
      <c r="U47" s="653"/>
      <c r="V47" s="653"/>
      <c r="W47" s="653"/>
      <c r="X47" s="653"/>
      <c r="Y47" s="653"/>
      <c r="Z47" s="653"/>
      <c r="AA47" s="727"/>
      <c r="AB47" s="652" t="s">
        <v>310</v>
      </c>
      <c r="AC47" s="653"/>
      <c r="AD47" s="653"/>
      <c r="AE47" s="653"/>
      <c r="AF47" s="653"/>
      <c r="AG47" s="653"/>
      <c r="AH47" s="653"/>
      <c r="AI47" s="653"/>
      <c r="AJ47" s="653"/>
      <c r="AK47" s="653"/>
      <c r="AL47" s="653"/>
      <c r="AM47" s="653"/>
      <c r="AN47" s="653"/>
      <c r="AO47" s="653"/>
      <c r="AP47" s="653"/>
      <c r="AQ47" s="653"/>
      <c r="AR47" s="653"/>
      <c r="AS47" s="653"/>
      <c r="AT47" s="653"/>
      <c r="AU47" s="653"/>
      <c r="AV47" s="653"/>
      <c r="AW47" s="653"/>
      <c r="AX47" s="654"/>
    </row>
    <row r="48" spans="1:50" ht="18.75" hidden="1" customHeight="1" x14ac:dyDescent="0.15">
      <c r="A48" s="242"/>
      <c r="B48" s="722"/>
      <c r="C48" s="244"/>
      <c r="D48" s="244"/>
      <c r="E48" s="244"/>
      <c r="F48" s="245"/>
      <c r="G48" s="111"/>
      <c r="H48" s="111"/>
      <c r="I48" s="111"/>
      <c r="J48" s="111"/>
      <c r="K48" s="111"/>
      <c r="L48" s="111"/>
      <c r="M48" s="111"/>
      <c r="N48" s="111"/>
      <c r="O48" s="111"/>
      <c r="P48" s="111"/>
      <c r="Q48" s="111"/>
      <c r="R48" s="111"/>
      <c r="S48" s="111"/>
      <c r="T48" s="111"/>
      <c r="U48" s="111"/>
      <c r="V48" s="111"/>
      <c r="W48" s="111"/>
      <c r="X48" s="111"/>
      <c r="Y48" s="111"/>
      <c r="Z48" s="111"/>
      <c r="AA48" s="232"/>
      <c r="AB48" s="249"/>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42"/>
      <c r="B49" s="722"/>
      <c r="C49" s="244"/>
      <c r="D49" s="244"/>
      <c r="E49" s="244"/>
      <c r="F49" s="245"/>
      <c r="G49" s="343"/>
      <c r="H49" s="343"/>
      <c r="I49" s="343"/>
      <c r="J49" s="343"/>
      <c r="K49" s="343"/>
      <c r="L49" s="343"/>
      <c r="M49" s="343"/>
      <c r="N49" s="343"/>
      <c r="O49" s="343"/>
      <c r="P49" s="343"/>
      <c r="Q49" s="343"/>
      <c r="R49" s="343"/>
      <c r="S49" s="343"/>
      <c r="T49" s="343"/>
      <c r="U49" s="343"/>
      <c r="V49" s="343"/>
      <c r="W49" s="343"/>
      <c r="X49" s="343"/>
      <c r="Y49" s="343"/>
      <c r="Z49" s="343"/>
      <c r="AA49" s="344"/>
      <c r="AB49" s="646"/>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47"/>
    </row>
    <row r="50" spans="1:50" ht="22.5" hidden="1" customHeight="1" x14ac:dyDescent="0.15">
      <c r="A50" s="242"/>
      <c r="B50" s="722"/>
      <c r="C50" s="244"/>
      <c r="D50" s="244"/>
      <c r="E50" s="244"/>
      <c r="F50" s="245"/>
      <c r="G50" s="345"/>
      <c r="H50" s="345"/>
      <c r="I50" s="345"/>
      <c r="J50" s="345"/>
      <c r="K50" s="345"/>
      <c r="L50" s="345"/>
      <c r="M50" s="345"/>
      <c r="N50" s="345"/>
      <c r="O50" s="345"/>
      <c r="P50" s="345"/>
      <c r="Q50" s="345"/>
      <c r="R50" s="345"/>
      <c r="S50" s="345"/>
      <c r="T50" s="345"/>
      <c r="U50" s="345"/>
      <c r="V50" s="345"/>
      <c r="W50" s="345"/>
      <c r="X50" s="345"/>
      <c r="Y50" s="345"/>
      <c r="Z50" s="345"/>
      <c r="AA50" s="346"/>
      <c r="AB50" s="648"/>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49"/>
    </row>
    <row r="51" spans="1:50" ht="22.5" hidden="1" customHeight="1" x14ac:dyDescent="0.15">
      <c r="A51" s="242"/>
      <c r="B51" s="723"/>
      <c r="C51" s="246"/>
      <c r="D51" s="246"/>
      <c r="E51" s="246"/>
      <c r="F51" s="247"/>
      <c r="G51" s="347"/>
      <c r="H51" s="347"/>
      <c r="I51" s="347"/>
      <c r="J51" s="347"/>
      <c r="K51" s="347"/>
      <c r="L51" s="347"/>
      <c r="M51" s="347"/>
      <c r="N51" s="347"/>
      <c r="O51" s="347"/>
      <c r="P51" s="347"/>
      <c r="Q51" s="347"/>
      <c r="R51" s="347"/>
      <c r="S51" s="347"/>
      <c r="T51" s="347"/>
      <c r="U51" s="347"/>
      <c r="V51" s="347"/>
      <c r="W51" s="347"/>
      <c r="X51" s="347"/>
      <c r="Y51" s="347"/>
      <c r="Z51" s="347"/>
      <c r="AA51" s="348"/>
      <c r="AB51" s="650"/>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51"/>
    </row>
    <row r="52" spans="1:50" ht="18.75" hidden="1" customHeight="1" x14ac:dyDescent="0.15">
      <c r="A52" s="242"/>
      <c r="B52" s="244" t="s">
        <v>318</v>
      </c>
      <c r="C52" s="244"/>
      <c r="D52" s="244"/>
      <c r="E52" s="244"/>
      <c r="F52" s="245"/>
      <c r="G52" s="228" t="s">
        <v>85</v>
      </c>
      <c r="H52" s="229"/>
      <c r="I52" s="229"/>
      <c r="J52" s="229"/>
      <c r="K52" s="229"/>
      <c r="L52" s="229"/>
      <c r="M52" s="229"/>
      <c r="N52" s="229"/>
      <c r="O52" s="230"/>
      <c r="P52" s="248" t="s">
        <v>89</v>
      </c>
      <c r="Q52" s="229"/>
      <c r="R52" s="229"/>
      <c r="S52" s="229"/>
      <c r="T52" s="229"/>
      <c r="U52" s="229"/>
      <c r="V52" s="229"/>
      <c r="W52" s="229"/>
      <c r="X52" s="230"/>
      <c r="Y52" s="250"/>
      <c r="Z52" s="251"/>
      <c r="AA52" s="252"/>
      <c r="AB52" s="256" t="s">
        <v>12</v>
      </c>
      <c r="AC52" s="257"/>
      <c r="AD52" s="258"/>
      <c r="AE52" s="248" t="s">
        <v>69</v>
      </c>
      <c r="AF52" s="229"/>
      <c r="AG52" s="229"/>
      <c r="AH52" s="229"/>
      <c r="AI52" s="230"/>
      <c r="AJ52" s="248" t="s">
        <v>70</v>
      </c>
      <c r="AK52" s="229"/>
      <c r="AL52" s="229"/>
      <c r="AM52" s="229"/>
      <c r="AN52" s="230"/>
      <c r="AO52" s="248" t="s">
        <v>71</v>
      </c>
      <c r="AP52" s="229"/>
      <c r="AQ52" s="229"/>
      <c r="AR52" s="229"/>
      <c r="AS52" s="230"/>
      <c r="AT52" s="278" t="s">
        <v>303</v>
      </c>
      <c r="AU52" s="279"/>
      <c r="AV52" s="279"/>
      <c r="AW52" s="279"/>
      <c r="AX52" s="280"/>
    </row>
    <row r="53" spans="1:50" ht="18.75" hidden="1" customHeight="1" x14ac:dyDescent="0.15">
      <c r="A53" s="242"/>
      <c r="B53" s="244"/>
      <c r="C53" s="244"/>
      <c r="D53" s="244"/>
      <c r="E53" s="244"/>
      <c r="F53" s="245"/>
      <c r="G53" s="231"/>
      <c r="H53" s="111"/>
      <c r="I53" s="111"/>
      <c r="J53" s="111"/>
      <c r="K53" s="111"/>
      <c r="L53" s="111"/>
      <c r="M53" s="111"/>
      <c r="N53" s="111"/>
      <c r="O53" s="232"/>
      <c r="P53" s="249"/>
      <c r="Q53" s="111"/>
      <c r="R53" s="111"/>
      <c r="S53" s="111"/>
      <c r="T53" s="111"/>
      <c r="U53" s="111"/>
      <c r="V53" s="111"/>
      <c r="W53" s="111"/>
      <c r="X53" s="232"/>
      <c r="Y53" s="253"/>
      <c r="Z53" s="254"/>
      <c r="AA53" s="255"/>
      <c r="AB53" s="259"/>
      <c r="AC53" s="260"/>
      <c r="AD53" s="261"/>
      <c r="AE53" s="249"/>
      <c r="AF53" s="111"/>
      <c r="AG53" s="111"/>
      <c r="AH53" s="111"/>
      <c r="AI53" s="232"/>
      <c r="AJ53" s="249"/>
      <c r="AK53" s="111"/>
      <c r="AL53" s="111"/>
      <c r="AM53" s="111"/>
      <c r="AN53" s="232"/>
      <c r="AO53" s="249"/>
      <c r="AP53" s="111"/>
      <c r="AQ53" s="111"/>
      <c r="AR53" s="111"/>
      <c r="AS53" s="232"/>
      <c r="AT53" s="67"/>
      <c r="AU53" s="113"/>
      <c r="AV53" s="113"/>
      <c r="AW53" s="111" t="s">
        <v>360</v>
      </c>
      <c r="AX53" s="112"/>
    </row>
    <row r="54" spans="1:50" ht="22.5" hidden="1" customHeight="1" x14ac:dyDescent="0.15">
      <c r="A54" s="242"/>
      <c r="B54" s="244"/>
      <c r="C54" s="244"/>
      <c r="D54" s="244"/>
      <c r="E54" s="244"/>
      <c r="F54" s="245"/>
      <c r="G54" s="281"/>
      <c r="H54" s="203"/>
      <c r="I54" s="203"/>
      <c r="J54" s="203"/>
      <c r="K54" s="203"/>
      <c r="L54" s="203"/>
      <c r="M54" s="203"/>
      <c r="N54" s="203"/>
      <c r="O54" s="204"/>
      <c r="P54" s="187"/>
      <c r="Q54" s="262"/>
      <c r="R54" s="262"/>
      <c r="S54" s="262"/>
      <c r="T54" s="262"/>
      <c r="U54" s="262"/>
      <c r="V54" s="262"/>
      <c r="W54" s="262"/>
      <c r="X54" s="263"/>
      <c r="Y54" s="268" t="s">
        <v>86</v>
      </c>
      <c r="Z54" s="269"/>
      <c r="AA54" s="270"/>
      <c r="AB54" s="373"/>
      <c r="AC54" s="233"/>
      <c r="AD54" s="233"/>
      <c r="AE54" s="96"/>
      <c r="AF54" s="97"/>
      <c r="AG54" s="97"/>
      <c r="AH54" s="97"/>
      <c r="AI54" s="98"/>
      <c r="AJ54" s="96"/>
      <c r="AK54" s="97"/>
      <c r="AL54" s="97"/>
      <c r="AM54" s="97"/>
      <c r="AN54" s="98"/>
      <c r="AO54" s="96"/>
      <c r="AP54" s="97"/>
      <c r="AQ54" s="97"/>
      <c r="AR54" s="97"/>
      <c r="AS54" s="98"/>
      <c r="AT54" s="234"/>
      <c r="AU54" s="234"/>
      <c r="AV54" s="234"/>
      <c r="AW54" s="234"/>
      <c r="AX54" s="235"/>
    </row>
    <row r="55" spans="1:50" ht="22.5" hidden="1" customHeight="1" x14ac:dyDescent="0.15">
      <c r="A55" s="242"/>
      <c r="B55" s="244"/>
      <c r="C55" s="244"/>
      <c r="D55" s="244"/>
      <c r="E55" s="244"/>
      <c r="F55" s="245"/>
      <c r="G55" s="282"/>
      <c r="H55" s="283"/>
      <c r="I55" s="283"/>
      <c r="J55" s="283"/>
      <c r="K55" s="283"/>
      <c r="L55" s="283"/>
      <c r="M55" s="283"/>
      <c r="N55" s="283"/>
      <c r="O55" s="284"/>
      <c r="P55" s="264"/>
      <c r="Q55" s="264"/>
      <c r="R55" s="264"/>
      <c r="S55" s="264"/>
      <c r="T55" s="264"/>
      <c r="U55" s="264"/>
      <c r="V55" s="264"/>
      <c r="W55" s="264"/>
      <c r="X55" s="265"/>
      <c r="Y55" s="236" t="s">
        <v>65</v>
      </c>
      <c r="Z55" s="237"/>
      <c r="AA55" s="238"/>
      <c r="AB55" s="686"/>
      <c r="AC55" s="239"/>
      <c r="AD55" s="239"/>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42"/>
      <c r="B56" s="246"/>
      <c r="C56" s="246"/>
      <c r="D56" s="246"/>
      <c r="E56" s="246"/>
      <c r="F56" s="247"/>
      <c r="G56" s="285"/>
      <c r="H56" s="205"/>
      <c r="I56" s="205"/>
      <c r="J56" s="205"/>
      <c r="K56" s="205"/>
      <c r="L56" s="205"/>
      <c r="M56" s="205"/>
      <c r="N56" s="205"/>
      <c r="O56" s="206"/>
      <c r="P56" s="266"/>
      <c r="Q56" s="266"/>
      <c r="R56" s="266"/>
      <c r="S56" s="266"/>
      <c r="T56" s="266"/>
      <c r="U56" s="266"/>
      <c r="V56" s="266"/>
      <c r="W56" s="266"/>
      <c r="X56" s="267"/>
      <c r="Y56" s="240" t="s">
        <v>15</v>
      </c>
      <c r="Z56" s="237"/>
      <c r="AA56" s="238"/>
      <c r="AB56" s="241" t="s">
        <v>16</v>
      </c>
      <c r="AC56" s="241"/>
      <c r="AD56" s="241"/>
      <c r="AE56" s="96"/>
      <c r="AF56" s="97"/>
      <c r="AG56" s="97"/>
      <c r="AH56" s="97"/>
      <c r="AI56" s="98"/>
      <c r="AJ56" s="96"/>
      <c r="AK56" s="97"/>
      <c r="AL56" s="97"/>
      <c r="AM56" s="97"/>
      <c r="AN56" s="98"/>
      <c r="AO56" s="96"/>
      <c r="AP56" s="97"/>
      <c r="AQ56" s="97"/>
      <c r="AR56" s="97"/>
      <c r="AS56" s="98"/>
      <c r="AT56" s="275"/>
      <c r="AU56" s="276"/>
      <c r="AV56" s="276"/>
      <c r="AW56" s="276"/>
      <c r="AX56" s="277"/>
    </row>
    <row r="57" spans="1:50" ht="18.75" hidden="1" customHeight="1" x14ac:dyDescent="0.15">
      <c r="A57" s="242"/>
      <c r="B57" s="244" t="s">
        <v>318</v>
      </c>
      <c r="C57" s="244"/>
      <c r="D57" s="244"/>
      <c r="E57" s="244"/>
      <c r="F57" s="245"/>
      <c r="G57" s="228" t="s">
        <v>85</v>
      </c>
      <c r="H57" s="229"/>
      <c r="I57" s="229"/>
      <c r="J57" s="229"/>
      <c r="K57" s="229"/>
      <c r="L57" s="229"/>
      <c r="M57" s="229"/>
      <c r="N57" s="229"/>
      <c r="O57" s="230"/>
      <c r="P57" s="248" t="s">
        <v>89</v>
      </c>
      <c r="Q57" s="229"/>
      <c r="R57" s="229"/>
      <c r="S57" s="229"/>
      <c r="T57" s="229"/>
      <c r="U57" s="229"/>
      <c r="V57" s="229"/>
      <c r="W57" s="229"/>
      <c r="X57" s="230"/>
      <c r="Y57" s="250"/>
      <c r="Z57" s="251"/>
      <c r="AA57" s="252"/>
      <c r="AB57" s="256" t="s">
        <v>12</v>
      </c>
      <c r="AC57" s="257"/>
      <c r="AD57" s="258"/>
      <c r="AE57" s="248" t="s">
        <v>69</v>
      </c>
      <c r="AF57" s="229"/>
      <c r="AG57" s="229"/>
      <c r="AH57" s="229"/>
      <c r="AI57" s="230"/>
      <c r="AJ57" s="248" t="s">
        <v>70</v>
      </c>
      <c r="AK57" s="229"/>
      <c r="AL57" s="229"/>
      <c r="AM57" s="229"/>
      <c r="AN57" s="230"/>
      <c r="AO57" s="248" t="s">
        <v>71</v>
      </c>
      <c r="AP57" s="229"/>
      <c r="AQ57" s="229"/>
      <c r="AR57" s="229"/>
      <c r="AS57" s="230"/>
      <c r="AT57" s="278" t="s">
        <v>303</v>
      </c>
      <c r="AU57" s="279"/>
      <c r="AV57" s="279"/>
      <c r="AW57" s="279"/>
      <c r="AX57" s="280"/>
    </row>
    <row r="58" spans="1:50" ht="18.75" hidden="1" customHeight="1" x14ac:dyDescent="0.15">
      <c r="A58" s="242"/>
      <c r="B58" s="244"/>
      <c r="C58" s="244"/>
      <c r="D58" s="244"/>
      <c r="E58" s="244"/>
      <c r="F58" s="245"/>
      <c r="G58" s="231"/>
      <c r="H58" s="111"/>
      <c r="I58" s="111"/>
      <c r="J58" s="111"/>
      <c r="K58" s="111"/>
      <c r="L58" s="111"/>
      <c r="M58" s="111"/>
      <c r="N58" s="111"/>
      <c r="O58" s="232"/>
      <c r="P58" s="249"/>
      <c r="Q58" s="111"/>
      <c r="R58" s="111"/>
      <c r="S58" s="111"/>
      <c r="T58" s="111"/>
      <c r="U58" s="111"/>
      <c r="V58" s="111"/>
      <c r="W58" s="111"/>
      <c r="X58" s="232"/>
      <c r="Y58" s="253"/>
      <c r="Z58" s="254"/>
      <c r="AA58" s="255"/>
      <c r="AB58" s="259"/>
      <c r="AC58" s="260"/>
      <c r="AD58" s="261"/>
      <c r="AE58" s="249"/>
      <c r="AF58" s="111"/>
      <c r="AG58" s="111"/>
      <c r="AH58" s="111"/>
      <c r="AI58" s="232"/>
      <c r="AJ58" s="249"/>
      <c r="AK58" s="111"/>
      <c r="AL58" s="111"/>
      <c r="AM58" s="111"/>
      <c r="AN58" s="232"/>
      <c r="AO58" s="249"/>
      <c r="AP58" s="111"/>
      <c r="AQ58" s="111"/>
      <c r="AR58" s="111"/>
      <c r="AS58" s="232"/>
      <c r="AT58" s="67"/>
      <c r="AU58" s="113"/>
      <c r="AV58" s="113"/>
      <c r="AW58" s="111" t="s">
        <v>360</v>
      </c>
      <c r="AX58" s="112"/>
    </row>
    <row r="59" spans="1:50" ht="22.5" hidden="1" customHeight="1" x14ac:dyDescent="0.15">
      <c r="A59" s="242"/>
      <c r="B59" s="244"/>
      <c r="C59" s="244"/>
      <c r="D59" s="244"/>
      <c r="E59" s="244"/>
      <c r="F59" s="245"/>
      <c r="G59" s="281"/>
      <c r="H59" s="203"/>
      <c r="I59" s="203"/>
      <c r="J59" s="203"/>
      <c r="K59" s="203"/>
      <c r="L59" s="203"/>
      <c r="M59" s="203"/>
      <c r="N59" s="203"/>
      <c r="O59" s="204"/>
      <c r="P59" s="187"/>
      <c r="Q59" s="262"/>
      <c r="R59" s="262"/>
      <c r="S59" s="262"/>
      <c r="T59" s="262"/>
      <c r="U59" s="262"/>
      <c r="V59" s="262"/>
      <c r="W59" s="262"/>
      <c r="X59" s="263"/>
      <c r="Y59" s="268" t="s">
        <v>86</v>
      </c>
      <c r="Z59" s="269"/>
      <c r="AA59" s="270"/>
      <c r="AB59" s="233"/>
      <c r="AC59" s="233"/>
      <c r="AD59" s="233"/>
      <c r="AE59" s="96"/>
      <c r="AF59" s="97"/>
      <c r="AG59" s="97"/>
      <c r="AH59" s="97"/>
      <c r="AI59" s="98"/>
      <c r="AJ59" s="96"/>
      <c r="AK59" s="97"/>
      <c r="AL59" s="97"/>
      <c r="AM59" s="97"/>
      <c r="AN59" s="98"/>
      <c r="AO59" s="96"/>
      <c r="AP59" s="97"/>
      <c r="AQ59" s="97"/>
      <c r="AR59" s="97"/>
      <c r="AS59" s="98"/>
      <c r="AT59" s="234"/>
      <c r="AU59" s="234"/>
      <c r="AV59" s="234"/>
      <c r="AW59" s="234"/>
      <c r="AX59" s="235"/>
    </row>
    <row r="60" spans="1:50" ht="22.5" hidden="1" customHeight="1" x14ac:dyDescent="0.15">
      <c r="A60" s="242"/>
      <c r="B60" s="244"/>
      <c r="C60" s="244"/>
      <c r="D60" s="244"/>
      <c r="E60" s="244"/>
      <c r="F60" s="245"/>
      <c r="G60" s="282"/>
      <c r="H60" s="283"/>
      <c r="I60" s="283"/>
      <c r="J60" s="283"/>
      <c r="K60" s="283"/>
      <c r="L60" s="283"/>
      <c r="M60" s="283"/>
      <c r="N60" s="283"/>
      <c r="O60" s="284"/>
      <c r="P60" s="264"/>
      <c r="Q60" s="264"/>
      <c r="R60" s="264"/>
      <c r="S60" s="264"/>
      <c r="T60" s="264"/>
      <c r="U60" s="264"/>
      <c r="V60" s="264"/>
      <c r="W60" s="264"/>
      <c r="X60" s="265"/>
      <c r="Y60" s="236" t="s">
        <v>65</v>
      </c>
      <c r="Z60" s="237"/>
      <c r="AA60" s="238"/>
      <c r="AB60" s="239"/>
      <c r="AC60" s="239"/>
      <c r="AD60" s="239"/>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42"/>
      <c r="B61" s="246"/>
      <c r="C61" s="246"/>
      <c r="D61" s="246"/>
      <c r="E61" s="246"/>
      <c r="F61" s="247"/>
      <c r="G61" s="285"/>
      <c r="H61" s="205"/>
      <c r="I61" s="205"/>
      <c r="J61" s="205"/>
      <c r="K61" s="205"/>
      <c r="L61" s="205"/>
      <c r="M61" s="205"/>
      <c r="N61" s="205"/>
      <c r="O61" s="206"/>
      <c r="P61" s="266"/>
      <c r="Q61" s="266"/>
      <c r="R61" s="266"/>
      <c r="S61" s="266"/>
      <c r="T61" s="266"/>
      <c r="U61" s="266"/>
      <c r="V61" s="266"/>
      <c r="W61" s="266"/>
      <c r="X61" s="267"/>
      <c r="Y61" s="240" t="s">
        <v>15</v>
      </c>
      <c r="Z61" s="237"/>
      <c r="AA61" s="238"/>
      <c r="AB61" s="241" t="s">
        <v>16</v>
      </c>
      <c r="AC61" s="241"/>
      <c r="AD61" s="241"/>
      <c r="AE61" s="96"/>
      <c r="AF61" s="97"/>
      <c r="AG61" s="97"/>
      <c r="AH61" s="97"/>
      <c r="AI61" s="98"/>
      <c r="AJ61" s="96"/>
      <c r="AK61" s="97"/>
      <c r="AL61" s="97"/>
      <c r="AM61" s="97"/>
      <c r="AN61" s="98"/>
      <c r="AO61" s="96"/>
      <c r="AP61" s="97"/>
      <c r="AQ61" s="97"/>
      <c r="AR61" s="97"/>
      <c r="AS61" s="98"/>
      <c r="AT61" s="275"/>
      <c r="AU61" s="276"/>
      <c r="AV61" s="276"/>
      <c r="AW61" s="276"/>
      <c r="AX61" s="277"/>
    </row>
    <row r="62" spans="1:50" ht="18.75" hidden="1" customHeight="1" x14ac:dyDescent="0.15">
      <c r="A62" s="242"/>
      <c r="B62" s="244" t="s">
        <v>318</v>
      </c>
      <c r="C62" s="244"/>
      <c r="D62" s="244"/>
      <c r="E62" s="244"/>
      <c r="F62" s="245"/>
      <c r="G62" s="228" t="s">
        <v>85</v>
      </c>
      <c r="H62" s="229"/>
      <c r="I62" s="229"/>
      <c r="J62" s="229"/>
      <c r="K62" s="229"/>
      <c r="L62" s="229"/>
      <c r="M62" s="229"/>
      <c r="N62" s="229"/>
      <c r="O62" s="230"/>
      <c r="P62" s="248" t="s">
        <v>89</v>
      </c>
      <c r="Q62" s="229"/>
      <c r="R62" s="229"/>
      <c r="S62" s="229"/>
      <c r="T62" s="229"/>
      <c r="U62" s="229"/>
      <c r="V62" s="229"/>
      <c r="W62" s="229"/>
      <c r="X62" s="230"/>
      <c r="Y62" s="250"/>
      <c r="Z62" s="251"/>
      <c r="AA62" s="252"/>
      <c r="AB62" s="256" t="s">
        <v>12</v>
      </c>
      <c r="AC62" s="257"/>
      <c r="AD62" s="258"/>
      <c r="AE62" s="248" t="s">
        <v>69</v>
      </c>
      <c r="AF62" s="229"/>
      <c r="AG62" s="229"/>
      <c r="AH62" s="229"/>
      <c r="AI62" s="230"/>
      <c r="AJ62" s="248" t="s">
        <v>70</v>
      </c>
      <c r="AK62" s="229"/>
      <c r="AL62" s="229"/>
      <c r="AM62" s="229"/>
      <c r="AN62" s="230"/>
      <c r="AO62" s="248" t="s">
        <v>71</v>
      </c>
      <c r="AP62" s="229"/>
      <c r="AQ62" s="229"/>
      <c r="AR62" s="229"/>
      <c r="AS62" s="230"/>
      <c r="AT62" s="278" t="s">
        <v>303</v>
      </c>
      <c r="AU62" s="279"/>
      <c r="AV62" s="279"/>
      <c r="AW62" s="279"/>
      <c r="AX62" s="280"/>
    </row>
    <row r="63" spans="1:50" ht="18.75" hidden="1" customHeight="1" x14ac:dyDescent="0.15">
      <c r="A63" s="242"/>
      <c r="B63" s="244"/>
      <c r="C63" s="244"/>
      <c r="D63" s="244"/>
      <c r="E63" s="244"/>
      <c r="F63" s="245"/>
      <c r="G63" s="231"/>
      <c r="H63" s="111"/>
      <c r="I63" s="111"/>
      <c r="J63" s="111"/>
      <c r="K63" s="111"/>
      <c r="L63" s="111"/>
      <c r="M63" s="111"/>
      <c r="N63" s="111"/>
      <c r="O63" s="232"/>
      <c r="P63" s="249"/>
      <c r="Q63" s="111"/>
      <c r="R63" s="111"/>
      <c r="S63" s="111"/>
      <c r="T63" s="111"/>
      <c r="U63" s="111"/>
      <c r="V63" s="111"/>
      <c r="W63" s="111"/>
      <c r="X63" s="232"/>
      <c r="Y63" s="253"/>
      <c r="Z63" s="254"/>
      <c r="AA63" s="255"/>
      <c r="AB63" s="259"/>
      <c r="AC63" s="260"/>
      <c r="AD63" s="261"/>
      <c r="AE63" s="249"/>
      <c r="AF63" s="111"/>
      <c r="AG63" s="111"/>
      <c r="AH63" s="111"/>
      <c r="AI63" s="232"/>
      <c r="AJ63" s="249"/>
      <c r="AK63" s="111"/>
      <c r="AL63" s="111"/>
      <c r="AM63" s="111"/>
      <c r="AN63" s="232"/>
      <c r="AO63" s="249"/>
      <c r="AP63" s="111"/>
      <c r="AQ63" s="111"/>
      <c r="AR63" s="111"/>
      <c r="AS63" s="232"/>
      <c r="AT63" s="67"/>
      <c r="AU63" s="113"/>
      <c r="AV63" s="113"/>
      <c r="AW63" s="111" t="s">
        <v>360</v>
      </c>
      <c r="AX63" s="112"/>
    </row>
    <row r="64" spans="1:50" ht="22.5" hidden="1" customHeight="1" x14ac:dyDescent="0.15">
      <c r="A64" s="242"/>
      <c r="B64" s="244"/>
      <c r="C64" s="244"/>
      <c r="D64" s="244"/>
      <c r="E64" s="244"/>
      <c r="F64" s="245"/>
      <c r="G64" s="281"/>
      <c r="H64" s="203"/>
      <c r="I64" s="203"/>
      <c r="J64" s="203"/>
      <c r="K64" s="203"/>
      <c r="L64" s="203"/>
      <c r="M64" s="203"/>
      <c r="N64" s="203"/>
      <c r="O64" s="204"/>
      <c r="P64" s="187"/>
      <c r="Q64" s="262"/>
      <c r="R64" s="262"/>
      <c r="S64" s="262"/>
      <c r="T64" s="262"/>
      <c r="U64" s="262"/>
      <c r="V64" s="262"/>
      <c r="W64" s="262"/>
      <c r="X64" s="263"/>
      <c r="Y64" s="268" t="s">
        <v>86</v>
      </c>
      <c r="Z64" s="269"/>
      <c r="AA64" s="270"/>
      <c r="AB64" s="233"/>
      <c r="AC64" s="233"/>
      <c r="AD64" s="233"/>
      <c r="AE64" s="96"/>
      <c r="AF64" s="97"/>
      <c r="AG64" s="97"/>
      <c r="AH64" s="97"/>
      <c r="AI64" s="98"/>
      <c r="AJ64" s="96"/>
      <c r="AK64" s="97"/>
      <c r="AL64" s="97"/>
      <c r="AM64" s="97"/>
      <c r="AN64" s="98"/>
      <c r="AO64" s="96"/>
      <c r="AP64" s="97"/>
      <c r="AQ64" s="97"/>
      <c r="AR64" s="97"/>
      <c r="AS64" s="98"/>
      <c r="AT64" s="234"/>
      <c r="AU64" s="234"/>
      <c r="AV64" s="234"/>
      <c r="AW64" s="234"/>
      <c r="AX64" s="235"/>
    </row>
    <row r="65" spans="1:60" ht="22.5" hidden="1" customHeight="1" x14ac:dyDescent="0.15">
      <c r="A65" s="242"/>
      <c r="B65" s="244"/>
      <c r="C65" s="244"/>
      <c r="D65" s="244"/>
      <c r="E65" s="244"/>
      <c r="F65" s="245"/>
      <c r="G65" s="282"/>
      <c r="H65" s="283"/>
      <c r="I65" s="283"/>
      <c r="J65" s="283"/>
      <c r="K65" s="283"/>
      <c r="L65" s="283"/>
      <c r="M65" s="283"/>
      <c r="N65" s="283"/>
      <c r="O65" s="284"/>
      <c r="P65" s="264"/>
      <c r="Q65" s="264"/>
      <c r="R65" s="264"/>
      <c r="S65" s="264"/>
      <c r="T65" s="264"/>
      <c r="U65" s="264"/>
      <c r="V65" s="264"/>
      <c r="W65" s="264"/>
      <c r="X65" s="265"/>
      <c r="Y65" s="236" t="s">
        <v>65</v>
      </c>
      <c r="Z65" s="237"/>
      <c r="AA65" s="238"/>
      <c r="AB65" s="239"/>
      <c r="AC65" s="239"/>
      <c r="AD65" s="239"/>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43"/>
      <c r="B66" s="246"/>
      <c r="C66" s="246"/>
      <c r="D66" s="246"/>
      <c r="E66" s="246"/>
      <c r="F66" s="247"/>
      <c r="G66" s="285"/>
      <c r="H66" s="205"/>
      <c r="I66" s="205"/>
      <c r="J66" s="205"/>
      <c r="K66" s="205"/>
      <c r="L66" s="205"/>
      <c r="M66" s="205"/>
      <c r="N66" s="205"/>
      <c r="O66" s="206"/>
      <c r="P66" s="266"/>
      <c r="Q66" s="266"/>
      <c r="R66" s="266"/>
      <c r="S66" s="266"/>
      <c r="T66" s="266"/>
      <c r="U66" s="266"/>
      <c r="V66" s="266"/>
      <c r="W66" s="266"/>
      <c r="X66" s="267"/>
      <c r="Y66" s="240" t="s">
        <v>15</v>
      </c>
      <c r="Z66" s="237"/>
      <c r="AA66" s="238"/>
      <c r="AB66" s="241" t="s">
        <v>16</v>
      </c>
      <c r="AC66" s="241"/>
      <c r="AD66" s="241"/>
      <c r="AE66" s="96"/>
      <c r="AF66" s="97"/>
      <c r="AG66" s="97"/>
      <c r="AH66" s="97"/>
      <c r="AI66" s="98"/>
      <c r="AJ66" s="96"/>
      <c r="AK66" s="97"/>
      <c r="AL66" s="97"/>
      <c r="AM66" s="97"/>
      <c r="AN66" s="98"/>
      <c r="AO66" s="96"/>
      <c r="AP66" s="97"/>
      <c r="AQ66" s="97"/>
      <c r="AR66" s="97"/>
      <c r="AS66" s="98"/>
      <c r="AT66" s="275"/>
      <c r="AU66" s="276"/>
      <c r="AV66" s="276"/>
      <c r="AW66" s="276"/>
      <c r="AX66" s="277"/>
    </row>
    <row r="67" spans="1:60" ht="31.7" customHeight="1" x14ac:dyDescent="0.15">
      <c r="A67" s="190" t="s">
        <v>88</v>
      </c>
      <c r="B67" s="191"/>
      <c r="C67" s="191"/>
      <c r="D67" s="191"/>
      <c r="E67" s="191"/>
      <c r="F67" s="192"/>
      <c r="G67" s="199" t="s">
        <v>84</v>
      </c>
      <c r="H67" s="199"/>
      <c r="I67" s="199"/>
      <c r="J67" s="199"/>
      <c r="K67" s="199"/>
      <c r="L67" s="199"/>
      <c r="M67" s="199"/>
      <c r="N67" s="199"/>
      <c r="O67" s="199"/>
      <c r="P67" s="199"/>
      <c r="Q67" s="199"/>
      <c r="R67" s="199"/>
      <c r="S67" s="199"/>
      <c r="T67" s="199"/>
      <c r="U67" s="199"/>
      <c r="V67" s="199"/>
      <c r="W67" s="199"/>
      <c r="X67" s="200"/>
      <c r="Y67" s="201"/>
      <c r="Z67" s="86"/>
      <c r="AA67" s="87"/>
      <c r="AB67" s="123" t="s">
        <v>12</v>
      </c>
      <c r="AC67" s="124"/>
      <c r="AD67" s="177"/>
      <c r="AE67" s="687" t="s">
        <v>69</v>
      </c>
      <c r="AF67" s="121"/>
      <c r="AG67" s="121"/>
      <c r="AH67" s="121"/>
      <c r="AI67" s="121"/>
      <c r="AJ67" s="687" t="s">
        <v>70</v>
      </c>
      <c r="AK67" s="121"/>
      <c r="AL67" s="121"/>
      <c r="AM67" s="121"/>
      <c r="AN67" s="121"/>
      <c r="AO67" s="687" t="s">
        <v>71</v>
      </c>
      <c r="AP67" s="121"/>
      <c r="AQ67" s="121"/>
      <c r="AR67" s="121"/>
      <c r="AS67" s="121"/>
      <c r="AT67" s="182" t="s">
        <v>74</v>
      </c>
      <c r="AU67" s="183"/>
      <c r="AV67" s="183"/>
      <c r="AW67" s="183"/>
      <c r="AX67" s="184"/>
    </row>
    <row r="68" spans="1:60" ht="22.5" customHeight="1" x14ac:dyDescent="0.15">
      <c r="A68" s="193"/>
      <c r="B68" s="194"/>
      <c r="C68" s="194"/>
      <c r="D68" s="194"/>
      <c r="E68" s="194"/>
      <c r="F68" s="195"/>
      <c r="G68" s="187" t="s">
        <v>714</v>
      </c>
      <c r="H68" s="203"/>
      <c r="I68" s="203"/>
      <c r="J68" s="203"/>
      <c r="K68" s="203"/>
      <c r="L68" s="203"/>
      <c r="M68" s="203"/>
      <c r="N68" s="203"/>
      <c r="O68" s="203"/>
      <c r="P68" s="203"/>
      <c r="Q68" s="203"/>
      <c r="R68" s="203"/>
      <c r="S68" s="203"/>
      <c r="T68" s="203"/>
      <c r="U68" s="203"/>
      <c r="V68" s="203"/>
      <c r="W68" s="203"/>
      <c r="X68" s="204"/>
      <c r="Y68" s="339" t="s">
        <v>66</v>
      </c>
      <c r="Z68" s="340"/>
      <c r="AA68" s="341"/>
      <c r="AB68" s="210" t="s">
        <v>715</v>
      </c>
      <c r="AC68" s="211"/>
      <c r="AD68" s="212"/>
      <c r="AE68" s="96">
        <v>1276</v>
      </c>
      <c r="AF68" s="97"/>
      <c r="AG68" s="97"/>
      <c r="AH68" s="97"/>
      <c r="AI68" s="98"/>
      <c r="AJ68" s="96">
        <v>1360</v>
      </c>
      <c r="AK68" s="97"/>
      <c r="AL68" s="97"/>
      <c r="AM68" s="97"/>
      <c r="AN68" s="98"/>
      <c r="AO68" s="96">
        <v>1147</v>
      </c>
      <c r="AP68" s="97"/>
      <c r="AQ68" s="97"/>
      <c r="AR68" s="97"/>
      <c r="AS68" s="98"/>
      <c r="AT68" s="213"/>
      <c r="AU68" s="213"/>
      <c r="AV68" s="213"/>
      <c r="AW68" s="213"/>
      <c r="AX68" s="214"/>
      <c r="AY68" s="10"/>
      <c r="AZ68" s="10"/>
      <c r="BA68" s="10"/>
      <c r="BB68" s="10"/>
      <c r="BC68" s="10"/>
    </row>
    <row r="69" spans="1:60" ht="22.5" customHeight="1" x14ac:dyDescent="0.15">
      <c r="A69" s="196"/>
      <c r="B69" s="197"/>
      <c r="C69" s="197"/>
      <c r="D69" s="197"/>
      <c r="E69" s="197"/>
      <c r="F69" s="198"/>
      <c r="G69" s="205"/>
      <c r="H69" s="205"/>
      <c r="I69" s="205"/>
      <c r="J69" s="205"/>
      <c r="K69" s="205"/>
      <c r="L69" s="205"/>
      <c r="M69" s="205"/>
      <c r="N69" s="205"/>
      <c r="O69" s="205"/>
      <c r="P69" s="205"/>
      <c r="Q69" s="205"/>
      <c r="R69" s="205"/>
      <c r="S69" s="205"/>
      <c r="T69" s="205"/>
      <c r="U69" s="205"/>
      <c r="V69" s="205"/>
      <c r="W69" s="205"/>
      <c r="X69" s="206"/>
      <c r="Y69" s="215" t="s">
        <v>67</v>
      </c>
      <c r="Z69" s="158"/>
      <c r="AA69" s="159"/>
      <c r="AB69" s="210" t="s">
        <v>715</v>
      </c>
      <c r="AC69" s="211"/>
      <c r="AD69" s="212"/>
      <c r="AE69" s="96">
        <v>950</v>
      </c>
      <c r="AF69" s="97"/>
      <c r="AG69" s="97"/>
      <c r="AH69" s="97"/>
      <c r="AI69" s="98"/>
      <c r="AJ69" s="96">
        <v>950</v>
      </c>
      <c r="AK69" s="97"/>
      <c r="AL69" s="97"/>
      <c r="AM69" s="97"/>
      <c r="AN69" s="98"/>
      <c r="AO69" s="96">
        <v>950</v>
      </c>
      <c r="AP69" s="97"/>
      <c r="AQ69" s="97"/>
      <c r="AR69" s="97"/>
      <c r="AS69" s="98"/>
      <c r="AT69" s="96">
        <v>950</v>
      </c>
      <c r="AU69" s="97"/>
      <c r="AV69" s="97"/>
      <c r="AW69" s="97"/>
      <c r="AX69" s="99"/>
      <c r="AY69" s="10"/>
      <c r="AZ69" s="10"/>
      <c r="BA69" s="10"/>
      <c r="BB69" s="10"/>
      <c r="BC69" s="10"/>
      <c r="BD69" s="10"/>
      <c r="BE69" s="10"/>
      <c r="BF69" s="10"/>
      <c r="BG69" s="10"/>
      <c r="BH69" s="10"/>
    </row>
    <row r="70" spans="1:60" ht="33" customHeight="1" x14ac:dyDescent="0.15">
      <c r="A70" s="190" t="s">
        <v>88</v>
      </c>
      <c r="B70" s="191"/>
      <c r="C70" s="191"/>
      <c r="D70" s="191"/>
      <c r="E70" s="191"/>
      <c r="F70" s="192"/>
      <c r="G70" s="199" t="s">
        <v>84</v>
      </c>
      <c r="H70" s="199"/>
      <c r="I70" s="199"/>
      <c r="J70" s="199"/>
      <c r="K70" s="199"/>
      <c r="L70" s="199"/>
      <c r="M70" s="199"/>
      <c r="N70" s="199"/>
      <c r="O70" s="199"/>
      <c r="P70" s="199"/>
      <c r="Q70" s="199"/>
      <c r="R70" s="199"/>
      <c r="S70" s="199"/>
      <c r="T70" s="199"/>
      <c r="U70" s="199"/>
      <c r="V70" s="199"/>
      <c r="W70" s="199"/>
      <c r="X70" s="200"/>
      <c r="Y70" s="201"/>
      <c r="Z70" s="86"/>
      <c r="AA70" s="87"/>
      <c r="AB70" s="123" t="s">
        <v>12</v>
      </c>
      <c r="AC70" s="124"/>
      <c r="AD70" s="177"/>
      <c r="AE70" s="181" t="s">
        <v>69</v>
      </c>
      <c r="AF70" s="176"/>
      <c r="AG70" s="176"/>
      <c r="AH70" s="176"/>
      <c r="AI70" s="202"/>
      <c r="AJ70" s="181" t="s">
        <v>70</v>
      </c>
      <c r="AK70" s="176"/>
      <c r="AL70" s="176"/>
      <c r="AM70" s="176"/>
      <c r="AN70" s="202"/>
      <c r="AO70" s="181" t="s">
        <v>71</v>
      </c>
      <c r="AP70" s="176"/>
      <c r="AQ70" s="176"/>
      <c r="AR70" s="176"/>
      <c r="AS70" s="202"/>
      <c r="AT70" s="182" t="s">
        <v>74</v>
      </c>
      <c r="AU70" s="183"/>
      <c r="AV70" s="183"/>
      <c r="AW70" s="183"/>
      <c r="AX70" s="184"/>
    </row>
    <row r="71" spans="1:60" ht="22.5" customHeight="1" x14ac:dyDescent="0.15">
      <c r="A71" s="193"/>
      <c r="B71" s="194"/>
      <c r="C71" s="194"/>
      <c r="D71" s="194"/>
      <c r="E71" s="194"/>
      <c r="F71" s="195"/>
      <c r="G71" s="187" t="s">
        <v>719</v>
      </c>
      <c r="H71" s="203"/>
      <c r="I71" s="203"/>
      <c r="J71" s="203"/>
      <c r="K71" s="203"/>
      <c r="L71" s="203"/>
      <c r="M71" s="203"/>
      <c r="N71" s="203"/>
      <c r="O71" s="203"/>
      <c r="P71" s="203"/>
      <c r="Q71" s="203"/>
      <c r="R71" s="203"/>
      <c r="S71" s="203"/>
      <c r="T71" s="203"/>
      <c r="U71" s="203"/>
      <c r="V71" s="203"/>
      <c r="W71" s="203"/>
      <c r="X71" s="204"/>
      <c r="Y71" s="207" t="s">
        <v>66</v>
      </c>
      <c r="Z71" s="208"/>
      <c r="AA71" s="209"/>
      <c r="AB71" s="210" t="s">
        <v>717</v>
      </c>
      <c r="AC71" s="211"/>
      <c r="AD71" s="212"/>
      <c r="AE71" s="96">
        <v>1303</v>
      </c>
      <c r="AF71" s="97"/>
      <c r="AG71" s="97"/>
      <c r="AH71" s="97"/>
      <c r="AI71" s="98"/>
      <c r="AJ71" s="96">
        <v>1177</v>
      </c>
      <c r="AK71" s="97"/>
      <c r="AL71" s="97"/>
      <c r="AM71" s="97"/>
      <c r="AN71" s="98"/>
      <c r="AO71" s="96">
        <v>1204</v>
      </c>
      <c r="AP71" s="97"/>
      <c r="AQ71" s="97"/>
      <c r="AR71" s="97"/>
      <c r="AS71" s="98"/>
      <c r="AT71" s="213"/>
      <c r="AU71" s="213"/>
      <c r="AV71" s="213"/>
      <c r="AW71" s="213"/>
      <c r="AX71" s="214"/>
      <c r="AY71" s="10"/>
      <c r="AZ71" s="10"/>
      <c r="BA71" s="10"/>
      <c r="BB71" s="10"/>
      <c r="BC71" s="10"/>
    </row>
    <row r="72" spans="1:60" ht="22.5" customHeight="1" x14ac:dyDescent="0.15">
      <c r="A72" s="196"/>
      <c r="B72" s="197"/>
      <c r="C72" s="197"/>
      <c r="D72" s="197"/>
      <c r="E72" s="197"/>
      <c r="F72" s="198"/>
      <c r="G72" s="205"/>
      <c r="H72" s="205"/>
      <c r="I72" s="205"/>
      <c r="J72" s="205"/>
      <c r="K72" s="205"/>
      <c r="L72" s="205"/>
      <c r="M72" s="205"/>
      <c r="N72" s="205"/>
      <c r="O72" s="205"/>
      <c r="P72" s="205"/>
      <c r="Q72" s="205"/>
      <c r="R72" s="205"/>
      <c r="S72" s="205"/>
      <c r="T72" s="205"/>
      <c r="U72" s="205"/>
      <c r="V72" s="205"/>
      <c r="W72" s="205"/>
      <c r="X72" s="206"/>
      <c r="Y72" s="215" t="s">
        <v>67</v>
      </c>
      <c r="Z72" s="216"/>
      <c r="AA72" s="217"/>
      <c r="AB72" s="210" t="s">
        <v>717</v>
      </c>
      <c r="AC72" s="211"/>
      <c r="AD72" s="212"/>
      <c r="AE72" s="96">
        <v>1000</v>
      </c>
      <c r="AF72" s="97"/>
      <c r="AG72" s="97"/>
      <c r="AH72" s="97"/>
      <c r="AI72" s="98"/>
      <c r="AJ72" s="96">
        <v>1000</v>
      </c>
      <c r="AK72" s="97"/>
      <c r="AL72" s="97"/>
      <c r="AM72" s="97"/>
      <c r="AN72" s="98"/>
      <c r="AO72" s="96">
        <v>1000</v>
      </c>
      <c r="AP72" s="97"/>
      <c r="AQ72" s="97"/>
      <c r="AR72" s="97"/>
      <c r="AS72" s="98"/>
      <c r="AT72" s="96">
        <v>1000</v>
      </c>
      <c r="AU72" s="97"/>
      <c r="AV72" s="97"/>
      <c r="AW72" s="97"/>
      <c r="AX72" s="99"/>
      <c r="AY72" s="10"/>
      <c r="AZ72" s="10"/>
      <c r="BA72" s="10"/>
      <c r="BB72" s="10"/>
      <c r="BC72" s="10"/>
      <c r="BD72" s="10"/>
      <c r="BE72" s="10"/>
      <c r="BF72" s="10"/>
      <c r="BG72" s="10"/>
      <c r="BH72" s="10"/>
    </row>
    <row r="73" spans="1:60" ht="31.7" customHeight="1" x14ac:dyDescent="0.15">
      <c r="A73" s="190" t="s">
        <v>88</v>
      </c>
      <c r="B73" s="191"/>
      <c r="C73" s="191"/>
      <c r="D73" s="191"/>
      <c r="E73" s="191"/>
      <c r="F73" s="192"/>
      <c r="G73" s="199" t="s">
        <v>84</v>
      </c>
      <c r="H73" s="199"/>
      <c r="I73" s="199"/>
      <c r="J73" s="199"/>
      <c r="K73" s="199"/>
      <c r="L73" s="199"/>
      <c r="M73" s="199"/>
      <c r="N73" s="199"/>
      <c r="O73" s="199"/>
      <c r="P73" s="199"/>
      <c r="Q73" s="199"/>
      <c r="R73" s="199"/>
      <c r="S73" s="199"/>
      <c r="T73" s="199"/>
      <c r="U73" s="199"/>
      <c r="V73" s="199"/>
      <c r="W73" s="199"/>
      <c r="X73" s="200"/>
      <c r="Y73" s="201"/>
      <c r="Z73" s="86"/>
      <c r="AA73" s="87"/>
      <c r="AB73" s="123" t="s">
        <v>12</v>
      </c>
      <c r="AC73" s="124"/>
      <c r="AD73" s="177"/>
      <c r="AE73" s="181" t="s">
        <v>69</v>
      </c>
      <c r="AF73" s="176"/>
      <c r="AG73" s="176"/>
      <c r="AH73" s="176"/>
      <c r="AI73" s="202"/>
      <c r="AJ73" s="181" t="s">
        <v>70</v>
      </c>
      <c r="AK73" s="176"/>
      <c r="AL73" s="176"/>
      <c r="AM73" s="176"/>
      <c r="AN73" s="202"/>
      <c r="AO73" s="181" t="s">
        <v>71</v>
      </c>
      <c r="AP73" s="176"/>
      <c r="AQ73" s="176"/>
      <c r="AR73" s="176"/>
      <c r="AS73" s="202"/>
      <c r="AT73" s="182" t="s">
        <v>74</v>
      </c>
      <c r="AU73" s="183"/>
      <c r="AV73" s="183"/>
      <c r="AW73" s="183"/>
      <c r="AX73" s="184"/>
    </row>
    <row r="74" spans="1:60" ht="22.5" customHeight="1" x14ac:dyDescent="0.15">
      <c r="A74" s="193"/>
      <c r="B74" s="194"/>
      <c r="C74" s="194"/>
      <c r="D74" s="194"/>
      <c r="E74" s="194"/>
      <c r="F74" s="195"/>
      <c r="G74" s="187" t="s">
        <v>720</v>
      </c>
      <c r="H74" s="203"/>
      <c r="I74" s="203"/>
      <c r="J74" s="203"/>
      <c r="K74" s="203"/>
      <c r="L74" s="203"/>
      <c r="M74" s="203"/>
      <c r="N74" s="203"/>
      <c r="O74" s="203"/>
      <c r="P74" s="203"/>
      <c r="Q74" s="203"/>
      <c r="R74" s="203"/>
      <c r="S74" s="203"/>
      <c r="T74" s="203"/>
      <c r="U74" s="203"/>
      <c r="V74" s="203"/>
      <c r="W74" s="203"/>
      <c r="X74" s="204"/>
      <c r="Y74" s="207" t="s">
        <v>66</v>
      </c>
      <c r="Z74" s="208"/>
      <c r="AA74" s="209"/>
      <c r="AB74" s="210" t="s">
        <v>716</v>
      </c>
      <c r="AC74" s="211"/>
      <c r="AD74" s="212"/>
      <c r="AE74" s="96">
        <v>41</v>
      </c>
      <c r="AF74" s="97"/>
      <c r="AG74" s="97"/>
      <c r="AH74" s="97"/>
      <c r="AI74" s="98"/>
      <c r="AJ74" s="96">
        <v>31</v>
      </c>
      <c r="AK74" s="97"/>
      <c r="AL74" s="97"/>
      <c r="AM74" s="97"/>
      <c r="AN74" s="98"/>
      <c r="AO74" s="96">
        <v>59</v>
      </c>
      <c r="AP74" s="97"/>
      <c r="AQ74" s="97"/>
      <c r="AR74" s="97"/>
      <c r="AS74" s="98"/>
      <c r="AT74" s="213"/>
      <c r="AU74" s="213"/>
      <c r="AV74" s="213"/>
      <c r="AW74" s="213"/>
      <c r="AX74" s="214"/>
      <c r="AY74" s="10"/>
      <c r="AZ74" s="10"/>
      <c r="BA74" s="10"/>
      <c r="BB74" s="10"/>
      <c r="BC74" s="10"/>
    </row>
    <row r="75" spans="1:60" ht="22.5" customHeight="1" x14ac:dyDescent="0.15">
      <c r="A75" s="196"/>
      <c r="B75" s="197"/>
      <c r="C75" s="197"/>
      <c r="D75" s="197"/>
      <c r="E75" s="197"/>
      <c r="F75" s="198"/>
      <c r="G75" s="205"/>
      <c r="H75" s="205"/>
      <c r="I75" s="205"/>
      <c r="J75" s="205"/>
      <c r="K75" s="205"/>
      <c r="L75" s="205"/>
      <c r="M75" s="205"/>
      <c r="N75" s="205"/>
      <c r="O75" s="205"/>
      <c r="P75" s="205"/>
      <c r="Q75" s="205"/>
      <c r="R75" s="205"/>
      <c r="S75" s="205"/>
      <c r="T75" s="205"/>
      <c r="U75" s="205"/>
      <c r="V75" s="205"/>
      <c r="W75" s="205"/>
      <c r="X75" s="206"/>
      <c r="Y75" s="215" t="s">
        <v>67</v>
      </c>
      <c r="Z75" s="216"/>
      <c r="AA75" s="217"/>
      <c r="AB75" s="210" t="s">
        <v>716</v>
      </c>
      <c r="AC75" s="211"/>
      <c r="AD75" s="212"/>
      <c r="AE75" s="96">
        <v>29</v>
      </c>
      <c r="AF75" s="97"/>
      <c r="AG75" s="97"/>
      <c r="AH75" s="97"/>
      <c r="AI75" s="98"/>
      <c r="AJ75" s="96">
        <v>20</v>
      </c>
      <c r="AK75" s="97"/>
      <c r="AL75" s="97"/>
      <c r="AM75" s="97"/>
      <c r="AN75" s="98"/>
      <c r="AO75" s="96">
        <v>24</v>
      </c>
      <c r="AP75" s="97"/>
      <c r="AQ75" s="97"/>
      <c r="AR75" s="97"/>
      <c r="AS75" s="98"/>
      <c r="AT75" s="96">
        <v>20</v>
      </c>
      <c r="AU75" s="97"/>
      <c r="AV75" s="97"/>
      <c r="AW75" s="97"/>
      <c r="AX75" s="99"/>
      <c r="AY75" s="10"/>
      <c r="AZ75" s="10"/>
      <c r="BA75" s="10"/>
      <c r="BB75" s="10"/>
      <c r="BC75" s="10"/>
      <c r="BD75" s="10"/>
      <c r="BE75" s="10"/>
      <c r="BF75" s="10"/>
      <c r="BG75" s="10"/>
      <c r="BH75" s="10"/>
    </row>
    <row r="76" spans="1:60" ht="31.7" hidden="1" customHeight="1" x14ac:dyDescent="0.15">
      <c r="A76" s="190" t="s">
        <v>88</v>
      </c>
      <c r="B76" s="191"/>
      <c r="C76" s="191"/>
      <c r="D76" s="191"/>
      <c r="E76" s="191"/>
      <c r="F76" s="192"/>
      <c r="G76" s="199" t="s">
        <v>84</v>
      </c>
      <c r="H76" s="199"/>
      <c r="I76" s="199"/>
      <c r="J76" s="199"/>
      <c r="K76" s="199"/>
      <c r="L76" s="199"/>
      <c r="M76" s="199"/>
      <c r="N76" s="199"/>
      <c r="O76" s="199"/>
      <c r="P76" s="199"/>
      <c r="Q76" s="199"/>
      <c r="R76" s="199"/>
      <c r="S76" s="199"/>
      <c r="T76" s="199"/>
      <c r="U76" s="199"/>
      <c r="V76" s="199"/>
      <c r="W76" s="199"/>
      <c r="X76" s="200"/>
      <c r="Y76" s="201"/>
      <c r="Z76" s="86"/>
      <c r="AA76" s="87"/>
      <c r="AB76" s="123" t="s">
        <v>12</v>
      </c>
      <c r="AC76" s="124"/>
      <c r="AD76" s="177"/>
      <c r="AE76" s="181" t="s">
        <v>69</v>
      </c>
      <c r="AF76" s="176"/>
      <c r="AG76" s="176"/>
      <c r="AH76" s="176"/>
      <c r="AI76" s="202"/>
      <c r="AJ76" s="181" t="s">
        <v>70</v>
      </c>
      <c r="AK76" s="176"/>
      <c r="AL76" s="176"/>
      <c r="AM76" s="176"/>
      <c r="AN76" s="202"/>
      <c r="AO76" s="181" t="s">
        <v>71</v>
      </c>
      <c r="AP76" s="176"/>
      <c r="AQ76" s="176"/>
      <c r="AR76" s="176"/>
      <c r="AS76" s="202"/>
      <c r="AT76" s="182" t="s">
        <v>74</v>
      </c>
      <c r="AU76" s="183"/>
      <c r="AV76" s="183"/>
      <c r="AW76" s="183"/>
      <c r="AX76" s="184"/>
    </row>
    <row r="77" spans="1:60" ht="22.5" hidden="1" customHeight="1" x14ac:dyDescent="0.15">
      <c r="A77" s="193"/>
      <c r="B77" s="194"/>
      <c r="C77" s="194"/>
      <c r="D77" s="194"/>
      <c r="E77" s="194"/>
      <c r="F77" s="195"/>
      <c r="G77" s="187"/>
      <c r="H77" s="203"/>
      <c r="I77" s="203"/>
      <c r="J77" s="203"/>
      <c r="K77" s="203"/>
      <c r="L77" s="203"/>
      <c r="M77" s="203"/>
      <c r="N77" s="203"/>
      <c r="O77" s="203"/>
      <c r="P77" s="203"/>
      <c r="Q77" s="203"/>
      <c r="R77" s="203"/>
      <c r="S77" s="203"/>
      <c r="T77" s="203"/>
      <c r="U77" s="203"/>
      <c r="V77" s="203"/>
      <c r="W77" s="203"/>
      <c r="X77" s="204"/>
      <c r="Y77" s="207" t="s">
        <v>66</v>
      </c>
      <c r="Z77" s="208"/>
      <c r="AA77" s="209"/>
      <c r="AB77" s="210"/>
      <c r="AC77" s="211"/>
      <c r="AD77" s="212"/>
      <c r="AE77" s="96"/>
      <c r="AF77" s="97"/>
      <c r="AG77" s="97"/>
      <c r="AH77" s="97"/>
      <c r="AI77" s="98"/>
      <c r="AJ77" s="96"/>
      <c r="AK77" s="97"/>
      <c r="AL77" s="97"/>
      <c r="AM77" s="97"/>
      <c r="AN77" s="98"/>
      <c r="AO77" s="96"/>
      <c r="AP77" s="97"/>
      <c r="AQ77" s="97"/>
      <c r="AR77" s="97"/>
      <c r="AS77" s="98"/>
      <c r="AT77" s="213"/>
      <c r="AU77" s="213"/>
      <c r="AV77" s="213"/>
      <c r="AW77" s="213"/>
      <c r="AX77" s="214"/>
      <c r="AY77" s="10"/>
      <c r="AZ77" s="10"/>
      <c r="BA77" s="10"/>
      <c r="BB77" s="10"/>
      <c r="BC77" s="10"/>
    </row>
    <row r="78" spans="1:60" ht="22.5" hidden="1" customHeight="1" x14ac:dyDescent="0.15">
      <c r="A78" s="196"/>
      <c r="B78" s="197"/>
      <c r="C78" s="197"/>
      <c r="D78" s="197"/>
      <c r="E78" s="197"/>
      <c r="F78" s="198"/>
      <c r="G78" s="205"/>
      <c r="H78" s="205"/>
      <c r="I78" s="205"/>
      <c r="J78" s="205"/>
      <c r="K78" s="205"/>
      <c r="L78" s="205"/>
      <c r="M78" s="205"/>
      <c r="N78" s="205"/>
      <c r="O78" s="205"/>
      <c r="P78" s="205"/>
      <c r="Q78" s="205"/>
      <c r="R78" s="205"/>
      <c r="S78" s="205"/>
      <c r="T78" s="205"/>
      <c r="U78" s="205"/>
      <c r="V78" s="205"/>
      <c r="W78" s="205"/>
      <c r="X78" s="206"/>
      <c r="Y78" s="215" t="s">
        <v>67</v>
      </c>
      <c r="Z78" s="216"/>
      <c r="AA78" s="217"/>
      <c r="AB78" s="210"/>
      <c r="AC78" s="211"/>
      <c r="AD78" s="212"/>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90" t="s">
        <v>88</v>
      </c>
      <c r="B79" s="191"/>
      <c r="C79" s="191"/>
      <c r="D79" s="191"/>
      <c r="E79" s="191"/>
      <c r="F79" s="192"/>
      <c r="G79" s="199" t="s">
        <v>84</v>
      </c>
      <c r="H79" s="199"/>
      <c r="I79" s="199"/>
      <c r="J79" s="199"/>
      <c r="K79" s="199"/>
      <c r="L79" s="199"/>
      <c r="M79" s="199"/>
      <c r="N79" s="199"/>
      <c r="O79" s="199"/>
      <c r="P79" s="199"/>
      <c r="Q79" s="199"/>
      <c r="R79" s="199"/>
      <c r="S79" s="199"/>
      <c r="T79" s="199"/>
      <c r="U79" s="199"/>
      <c r="V79" s="199"/>
      <c r="W79" s="199"/>
      <c r="X79" s="200"/>
      <c r="Y79" s="201"/>
      <c r="Z79" s="86"/>
      <c r="AA79" s="87"/>
      <c r="AB79" s="123" t="s">
        <v>12</v>
      </c>
      <c r="AC79" s="124"/>
      <c r="AD79" s="177"/>
      <c r="AE79" s="181" t="s">
        <v>69</v>
      </c>
      <c r="AF79" s="176"/>
      <c r="AG79" s="176"/>
      <c r="AH79" s="176"/>
      <c r="AI79" s="202"/>
      <c r="AJ79" s="181" t="s">
        <v>70</v>
      </c>
      <c r="AK79" s="176"/>
      <c r="AL79" s="176"/>
      <c r="AM79" s="176"/>
      <c r="AN79" s="202"/>
      <c r="AO79" s="181" t="s">
        <v>71</v>
      </c>
      <c r="AP79" s="176"/>
      <c r="AQ79" s="176"/>
      <c r="AR79" s="176"/>
      <c r="AS79" s="202"/>
      <c r="AT79" s="182" t="s">
        <v>74</v>
      </c>
      <c r="AU79" s="183"/>
      <c r="AV79" s="183"/>
      <c r="AW79" s="183"/>
      <c r="AX79" s="184"/>
    </row>
    <row r="80" spans="1:60" ht="22.5" hidden="1" customHeight="1" x14ac:dyDescent="0.15">
      <c r="A80" s="193"/>
      <c r="B80" s="194"/>
      <c r="C80" s="194"/>
      <c r="D80" s="194"/>
      <c r="E80" s="194"/>
      <c r="F80" s="195"/>
      <c r="G80" s="203"/>
      <c r="H80" s="203"/>
      <c r="I80" s="203"/>
      <c r="J80" s="203"/>
      <c r="K80" s="203"/>
      <c r="L80" s="203"/>
      <c r="M80" s="203"/>
      <c r="N80" s="203"/>
      <c r="O80" s="203"/>
      <c r="P80" s="203"/>
      <c r="Q80" s="203"/>
      <c r="R80" s="203"/>
      <c r="S80" s="203"/>
      <c r="T80" s="203"/>
      <c r="U80" s="203"/>
      <c r="V80" s="203"/>
      <c r="W80" s="203"/>
      <c r="X80" s="204"/>
      <c r="Y80" s="207" t="s">
        <v>66</v>
      </c>
      <c r="Z80" s="208"/>
      <c r="AA80" s="209"/>
      <c r="AB80" s="210"/>
      <c r="AC80" s="211"/>
      <c r="AD80" s="212"/>
      <c r="AE80" s="96"/>
      <c r="AF80" s="97"/>
      <c r="AG80" s="97"/>
      <c r="AH80" s="97"/>
      <c r="AI80" s="98"/>
      <c r="AJ80" s="96"/>
      <c r="AK80" s="97"/>
      <c r="AL80" s="97"/>
      <c r="AM80" s="97"/>
      <c r="AN80" s="98"/>
      <c r="AO80" s="96"/>
      <c r="AP80" s="97"/>
      <c r="AQ80" s="97"/>
      <c r="AR80" s="97"/>
      <c r="AS80" s="98"/>
      <c r="AT80" s="213"/>
      <c r="AU80" s="213"/>
      <c r="AV80" s="213"/>
      <c r="AW80" s="213"/>
      <c r="AX80" s="214"/>
      <c r="AY80" s="10"/>
      <c r="AZ80" s="10"/>
      <c r="BA80" s="10"/>
      <c r="BB80" s="10"/>
      <c r="BC80" s="10"/>
    </row>
    <row r="81" spans="1:60" ht="22.5" hidden="1" customHeight="1" x14ac:dyDescent="0.15">
      <c r="A81" s="196"/>
      <c r="B81" s="197"/>
      <c r="C81" s="197"/>
      <c r="D81" s="197"/>
      <c r="E81" s="197"/>
      <c r="F81" s="198"/>
      <c r="G81" s="205"/>
      <c r="H81" s="205"/>
      <c r="I81" s="205"/>
      <c r="J81" s="205"/>
      <c r="K81" s="205"/>
      <c r="L81" s="205"/>
      <c r="M81" s="205"/>
      <c r="N81" s="205"/>
      <c r="O81" s="205"/>
      <c r="P81" s="205"/>
      <c r="Q81" s="205"/>
      <c r="R81" s="205"/>
      <c r="S81" s="205"/>
      <c r="T81" s="205"/>
      <c r="U81" s="205"/>
      <c r="V81" s="205"/>
      <c r="W81" s="205"/>
      <c r="X81" s="206"/>
      <c r="Y81" s="215" t="s">
        <v>67</v>
      </c>
      <c r="Z81" s="216"/>
      <c r="AA81" s="217"/>
      <c r="AB81" s="218"/>
      <c r="AC81" s="219"/>
      <c r="AD81" s="220"/>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3" t="s">
        <v>17</v>
      </c>
      <c r="B82" s="174"/>
      <c r="C82" s="174"/>
      <c r="D82" s="174"/>
      <c r="E82" s="174"/>
      <c r="F82" s="175"/>
      <c r="G82" s="176" t="s">
        <v>18</v>
      </c>
      <c r="H82" s="124"/>
      <c r="I82" s="124"/>
      <c r="J82" s="124"/>
      <c r="K82" s="124"/>
      <c r="L82" s="124"/>
      <c r="M82" s="124"/>
      <c r="N82" s="124"/>
      <c r="O82" s="124"/>
      <c r="P82" s="124"/>
      <c r="Q82" s="124"/>
      <c r="R82" s="124"/>
      <c r="S82" s="124"/>
      <c r="T82" s="124"/>
      <c r="U82" s="124"/>
      <c r="V82" s="124"/>
      <c r="W82" s="124"/>
      <c r="X82" s="177"/>
      <c r="Y82" s="178"/>
      <c r="Z82" s="179"/>
      <c r="AA82" s="180"/>
      <c r="AB82" s="123" t="s">
        <v>12</v>
      </c>
      <c r="AC82" s="124"/>
      <c r="AD82" s="177"/>
      <c r="AE82" s="181" t="s">
        <v>69</v>
      </c>
      <c r="AF82" s="124"/>
      <c r="AG82" s="124"/>
      <c r="AH82" s="124"/>
      <c r="AI82" s="177"/>
      <c r="AJ82" s="181" t="s">
        <v>70</v>
      </c>
      <c r="AK82" s="124"/>
      <c r="AL82" s="124"/>
      <c r="AM82" s="124"/>
      <c r="AN82" s="177"/>
      <c r="AO82" s="181" t="s">
        <v>71</v>
      </c>
      <c r="AP82" s="124"/>
      <c r="AQ82" s="124"/>
      <c r="AR82" s="124"/>
      <c r="AS82" s="177"/>
      <c r="AT82" s="182" t="s">
        <v>75</v>
      </c>
      <c r="AU82" s="183"/>
      <c r="AV82" s="183"/>
      <c r="AW82" s="183"/>
      <c r="AX82" s="184"/>
    </row>
    <row r="83" spans="1:60" ht="44.25" customHeight="1" x14ac:dyDescent="0.15">
      <c r="A83" s="132"/>
      <c r="B83" s="130"/>
      <c r="C83" s="130"/>
      <c r="D83" s="130"/>
      <c r="E83" s="130"/>
      <c r="F83" s="131"/>
      <c r="G83" s="187" t="s">
        <v>470</v>
      </c>
      <c r="H83" s="187"/>
      <c r="I83" s="187"/>
      <c r="J83" s="187"/>
      <c r="K83" s="187"/>
      <c r="L83" s="187"/>
      <c r="M83" s="187"/>
      <c r="N83" s="187"/>
      <c r="O83" s="187"/>
      <c r="P83" s="187"/>
      <c r="Q83" s="187"/>
      <c r="R83" s="187"/>
      <c r="S83" s="187"/>
      <c r="T83" s="187"/>
      <c r="U83" s="187"/>
      <c r="V83" s="187"/>
      <c r="W83" s="187"/>
      <c r="X83" s="187"/>
      <c r="Y83" s="149" t="s">
        <v>17</v>
      </c>
      <c r="Z83" s="150"/>
      <c r="AA83" s="151"/>
      <c r="AB83" s="189"/>
      <c r="AC83" s="153"/>
      <c r="AD83" s="154"/>
      <c r="AE83" s="155" t="s">
        <v>469</v>
      </c>
      <c r="AF83" s="156"/>
      <c r="AG83" s="156"/>
      <c r="AH83" s="156"/>
      <c r="AI83" s="156"/>
      <c r="AJ83" s="155" t="s">
        <v>469</v>
      </c>
      <c r="AK83" s="156"/>
      <c r="AL83" s="156"/>
      <c r="AM83" s="156"/>
      <c r="AN83" s="156"/>
      <c r="AO83" s="155" t="s">
        <v>469</v>
      </c>
      <c r="AP83" s="156"/>
      <c r="AQ83" s="156"/>
      <c r="AR83" s="156"/>
      <c r="AS83" s="156"/>
      <c r="AT83" s="96" t="s">
        <v>469</v>
      </c>
      <c r="AU83" s="97"/>
      <c r="AV83" s="97"/>
      <c r="AW83" s="97"/>
      <c r="AX83" s="99"/>
    </row>
    <row r="84" spans="1:60" ht="44.25" customHeight="1" x14ac:dyDescent="0.15">
      <c r="A84" s="133"/>
      <c r="B84" s="134"/>
      <c r="C84" s="134"/>
      <c r="D84" s="134"/>
      <c r="E84" s="134"/>
      <c r="F84" s="135"/>
      <c r="G84" s="188"/>
      <c r="H84" s="188"/>
      <c r="I84" s="188"/>
      <c r="J84" s="188"/>
      <c r="K84" s="188"/>
      <c r="L84" s="188"/>
      <c r="M84" s="188"/>
      <c r="N84" s="188"/>
      <c r="O84" s="188"/>
      <c r="P84" s="188"/>
      <c r="Q84" s="188"/>
      <c r="R84" s="188"/>
      <c r="S84" s="188"/>
      <c r="T84" s="188"/>
      <c r="U84" s="188"/>
      <c r="V84" s="188"/>
      <c r="W84" s="188"/>
      <c r="X84" s="188"/>
      <c r="Y84" s="157" t="s">
        <v>59</v>
      </c>
      <c r="Z84" s="158"/>
      <c r="AA84" s="159"/>
      <c r="AB84" s="160" t="s">
        <v>456</v>
      </c>
      <c r="AC84" s="161"/>
      <c r="AD84" s="162"/>
      <c r="AE84" s="160" t="s">
        <v>469</v>
      </c>
      <c r="AF84" s="161"/>
      <c r="AG84" s="161"/>
      <c r="AH84" s="161"/>
      <c r="AI84" s="162"/>
      <c r="AJ84" s="160" t="s">
        <v>469</v>
      </c>
      <c r="AK84" s="161"/>
      <c r="AL84" s="161"/>
      <c r="AM84" s="161"/>
      <c r="AN84" s="162"/>
      <c r="AO84" s="160" t="s">
        <v>469</v>
      </c>
      <c r="AP84" s="161"/>
      <c r="AQ84" s="161"/>
      <c r="AR84" s="161"/>
      <c r="AS84" s="162"/>
      <c r="AT84" s="160" t="s">
        <v>469</v>
      </c>
      <c r="AU84" s="161"/>
      <c r="AV84" s="161"/>
      <c r="AW84" s="161"/>
      <c r="AX84" s="163"/>
    </row>
    <row r="85" spans="1:60" ht="32.25" hidden="1" customHeight="1" x14ac:dyDescent="0.15">
      <c r="A85" s="173" t="s">
        <v>17</v>
      </c>
      <c r="B85" s="174"/>
      <c r="C85" s="174"/>
      <c r="D85" s="174"/>
      <c r="E85" s="174"/>
      <c r="F85" s="175"/>
      <c r="G85" s="176" t="s">
        <v>18</v>
      </c>
      <c r="H85" s="124"/>
      <c r="I85" s="124"/>
      <c r="J85" s="124"/>
      <c r="K85" s="124"/>
      <c r="L85" s="124"/>
      <c r="M85" s="124"/>
      <c r="N85" s="124"/>
      <c r="O85" s="124"/>
      <c r="P85" s="124"/>
      <c r="Q85" s="124"/>
      <c r="R85" s="124"/>
      <c r="S85" s="124"/>
      <c r="T85" s="124"/>
      <c r="U85" s="124"/>
      <c r="V85" s="124"/>
      <c r="W85" s="124"/>
      <c r="X85" s="177"/>
      <c r="Y85" s="178"/>
      <c r="Z85" s="179"/>
      <c r="AA85" s="180"/>
      <c r="AB85" s="123" t="s">
        <v>12</v>
      </c>
      <c r="AC85" s="124"/>
      <c r="AD85" s="177"/>
      <c r="AE85" s="181" t="s">
        <v>69</v>
      </c>
      <c r="AF85" s="124"/>
      <c r="AG85" s="124"/>
      <c r="AH85" s="124"/>
      <c r="AI85" s="177"/>
      <c r="AJ85" s="181" t="s">
        <v>70</v>
      </c>
      <c r="AK85" s="124"/>
      <c r="AL85" s="124"/>
      <c r="AM85" s="124"/>
      <c r="AN85" s="177"/>
      <c r="AO85" s="181" t="s">
        <v>71</v>
      </c>
      <c r="AP85" s="124"/>
      <c r="AQ85" s="124"/>
      <c r="AR85" s="124"/>
      <c r="AS85" s="177"/>
      <c r="AT85" s="182" t="s">
        <v>75</v>
      </c>
      <c r="AU85" s="183"/>
      <c r="AV85" s="183"/>
      <c r="AW85" s="183"/>
      <c r="AX85" s="184"/>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6"/>
      <c r="AU86" s="97"/>
      <c r="AV86" s="97"/>
      <c r="AW86" s="97"/>
      <c r="AX86" s="99"/>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3" t="s">
        <v>17</v>
      </c>
      <c r="B88" s="174"/>
      <c r="C88" s="174"/>
      <c r="D88" s="174"/>
      <c r="E88" s="174"/>
      <c r="F88" s="175"/>
      <c r="G88" s="176" t="s">
        <v>18</v>
      </c>
      <c r="H88" s="124"/>
      <c r="I88" s="124"/>
      <c r="J88" s="124"/>
      <c r="K88" s="124"/>
      <c r="L88" s="124"/>
      <c r="M88" s="124"/>
      <c r="N88" s="124"/>
      <c r="O88" s="124"/>
      <c r="P88" s="124"/>
      <c r="Q88" s="124"/>
      <c r="R88" s="124"/>
      <c r="S88" s="124"/>
      <c r="T88" s="124"/>
      <c r="U88" s="124"/>
      <c r="V88" s="124"/>
      <c r="W88" s="124"/>
      <c r="X88" s="177"/>
      <c r="Y88" s="178"/>
      <c r="Z88" s="179"/>
      <c r="AA88" s="180"/>
      <c r="AB88" s="123" t="s">
        <v>12</v>
      </c>
      <c r="AC88" s="124"/>
      <c r="AD88" s="177"/>
      <c r="AE88" s="181" t="s">
        <v>69</v>
      </c>
      <c r="AF88" s="124"/>
      <c r="AG88" s="124"/>
      <c r="AH88" s="124"/>
      <c r="AI88" s="177"/>
      <c r="AJ88" s="181" t="s">
        <v>70</v>
      </c>
      <c r="AK88" s="124"/>
      <c r="AL88" s="124"/>
      <c r="AM88" s="124"/>
      <c r="AN88" s="177"/>
      <c r="AO88" s="181" t="s">
        <v>71</v>
      </c>
      <c r="AP88" s="124"/>
      <c r="AQ88" s="124"/>
      <c r="AR88" s="124"/>
      <c r="AS88" s="177"/>
      <c r="AT88" s="182" t="s">
        <v>75</v>
      </c>
      <c r="AU88" s="183"/>
      <c r="AV88" s="183"/>
      <c r="AW88" s="183"/>
      <c r="AX88" s="184"/>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6"/>
      <c r="AU89" s="97"/>
      <c r="AV89" s="97"/>
      <c r="AW89" s="97"/>
      <c r="AX89" s="99"/>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3" t="s">
        <v>17</v>
      </c>
      <c r="B91" s="174"/>
      <c r="C91" s="174"/>
      <c r="D91" s="174"/>
      <c r="E91" s="174"/>
      <c r="F91" s="175"/>
      <c r="G91" s="176" t="s">
        <v>18</v>
      </c>
      <c r="H91" s="124"/>
      <c r="I91" s="124"/>
      <c r="J91" s="124"/>
      <c r="K91" s="124"/>
      <c r="L91" s="124"/>
      <c r="M91" s="124"/>
      <c r="N91" s="124"/>
      <c r="O91" s="124"/>
      <c r="P91" s="124"/>
      <c r="Q91" s="124"/>
      <c r="R91" s="124"/>
      <c r="S91" s="124"/>
      <c r="T91" s="124"/>
      <c r="U91" s="124"/>
      <c r="V91" s="124"/>
      <c r="W91" s="124"/>
      <c r="X91" s="177"/>
      <c r="Y91" s="178"/>
      <c r="Z91" s="179"/>
      <c r="AA91" s="180"/>
      <c r="AB91" s="123" t="s">
        <v>12</v>
      </c>
      <c r="AC91" s="124"/>
      <c r="AD91" s="177"/>
      <c r="AE91" s="181" t="s">
        <v>69</v>
      </c>
      <c r="AF91" s="124"/>
      <c r="AG91" s="124"/>
      <c r="AH91" s="124"/>
      <c r="AI91" s="177"/>
      <c r="AJ91" s="181" t="s">
        <v>70</v>
      </c>
      <c r="AK91" s="124"/>
      <c r="AL91" s="124"/>
      <c r="AM91" s="124"/>
      <c r="AN91" s="177"/>
      <c r="AO91" s="181" t="s">
        <v>71</v>
      </c>
      <c r="AP91" s="124"/>
      <c r="AQ91" s="124"/>
      <c r="AR91" s="124"/>
      <c r="AS91" s="177"/>
      <c r="AT91" s="182" t="s">
        <v>75</v>
      </c>
      <c r="AU91" s="183"/>
      <c r="AV91" s="183"/>
      <c r="AW91" s="183"/>
      <c r="AX91" s="184"/>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5"/>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6"/>
      <c r="AU92" s="97"/>
      <c r="AV92" s="97"/>
      <c r="AW92" s="97"/>
      <c r="AX92" s="99"/>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6"/>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6"/>
      <c r="AU95" s="97"/>
      <c r="AV95" s="97"/>
      <c r="AW95" s="97"/>
      <c r="AX95" s="99"/>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80" t="s">
        <v>77</v>
      </c>
      <c r="B97" s="381"/>
      <c r="C97" s="355" t="s">
        <v>19</v>
      </c>
      <c r="D97" s="356"/>
      <c r="E97" s="356"/>
      <c r="F97" s="356"/>
      <c r="G97" s="356"/>
      <c r="H97" s="356"/>
      <c r="I97" s="356"/>
      <c r="J97" s="356"/>
      <c r="K97" s="357"/>
      <c r="L97" s="420" t="s">
        <v>76</v>
      </c>
      <c r="M97" s="420"/>
      <c r="N97" s="420"/>
      <c r="O97" s="420"/>
      <c r="P97" s="420"/>
      <c r="Q97" s="420"/>
      <c r="R97" s="421" t="s">
        <v>73</v>
      </c>
      <c r="S97" s="422"/>
      <c r="T97" s="422"/>
      <c r="U97" s="422"/>
      <c r="V97" s="422"/>
      <c r="W97" s="422"/>
      <c r="X97" s="423"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24"/>
    </row>
    <row r="98" spans="1:50" ht="27.75" customHeight="1" x14ac:dyDescent="0.15">
      <c r="A98" s="382"/>
      <c r="B98" s="383"/>
      <c r="C98" s="425" t="s">
        <v>711</v>
      </c>
      <c r="D98" s="426"/>
      <c r="E98" s="426"/>
      <c r="F98" s="426"/>
      <c r="G98" s="426"/>
      <c r="H98" s="426"/>
      <c r="I98" s="426"/>
      <c r="J98" s="426"/>
      <c r="K98" s="427"/>
      <c r="L98" s="428">
        <f>ROUND(48274.087,0)</f>
        <v>48274</v>
      </c>
      <c r="M98" s="429"/>
      <c r="N98" s="429"/>
      <c r="O98" s="429"/>
      <c r="P98" s="429"/>
      <c r="Q98" s="430"/>
      <c r="R98" s="71">
        <f>ROUND(40958.69,0)</f>
        <v>40959</v>
      </c>
      <c r="S98" s="72"/>
      <c r="T98" s="72"/>
      <c r="U98" s="72"/>
      <c r="V98" s="72"/>
      <c r="W98" s="73"/>
      <c r="X98" s="701" t="s">
        <v>749</v>
      </c>
      <c r="Y98" s="702"/>
      <c r="Z98" s="702"/>
      <c r="AA98" s="702"/>
      <c r="AB98" s="702"/>
      <c r="AC98" s="702"/>
      <c r="AD98" s="702"/>
      <c r="AE98" s="702"/>
      <c r="AF98" s="702"/>
      <c r="AG98" s="702"/>
      <c r="AH98" s="702"/>
      <c r="AI98" s="702"/>
      <c r="AJ98" s="702"/>
      <c r="AK98" s="702"/>
      <c r="AL98" s="702"/>
      <c r="AM98" s="702"/>
      <c r="AN98" s="702"/>
      <c r="AO98" s="702"/>
      <c r="AP98" s="702"/>
      <c r="AQ98" s="702"/>
      <c r="AR98" s="702"/>
      <c r="AS98" s="702"/>
      <c r="AT98" s="702"/>
      <c r="AU98" s="702"/>
      <c r="AV98" s="702"/>
      <c r="AW98" s="702"/>
      <c r="AX98" s="703"/>
    </row>
    <row r="99" spans="1:50" ht="39.75" customHeight="1" x14ac:dyDescent="0.15">
      <c r="A99" s="382"/>
      <c r="B99" s="383"/>
      <c r="C99" s="164" t="s">
        <v>712</v>
      </c>
      <c r="D99" s="165"/>
      <c r="E99" s="165"/>
      <c r="F99" s="165"/>
      <c r="G99" s="165"/>
      <c r="H99" s="165"/>
      <c r="I99" s="165"/>
      <c r="J99" s="165"/>
      <c r="K99" s="166"/>
      <c r="L99" s="71">
        <f>ROUND(91634.968,0)</f>
        <v>91635</v>
      </c>
      <c r="M99" s="72"/>
      <c r="N99" s="72"/>
      <c r="O99" s="72"/>
      <c r="P99" s="72"/>
      <c r="Q99" s="73"/>
      <c r="R99" s="71">
        <f>ROUND(123286.724,0)</f>
        <v>123287</v>
      </c>
      <c r="S99" s="72"/>
      <c r="T99" s="72"/>
      <c r="U99" s="72"/>
      <c r="V99" s="72"/>
      <c r="W99" s="73"/>
      <c r="X99" s="704"/>
      <c r="Y99" s="705"/>
      <c r="Z99" s="705"/>
      <c r="AA99" s="705"/>
      <c r="AB99" s="705"/>
      <c r="AC99" s="705"/>
      <c r="AD99" s="705"/>
      <c r="AE99" s="705"/>
      <c r="AF99" s="705"/>
      <c r="AG99" s="705"/>
      <c r="AH99" s="705"/>
      <c r="AI99" s="705"/>
      <c r="AJ99" s="705"/>
      <c r="AK99" s="705"/>
      <c r="AL99" s="705"/>
      <c r="AM99" s="705"/>
      <c r="AN99" s="705"/>
      <c r="AO99" s="705"/>
      <c r="AP99" s="705"/>
      <c r="AQ99" s="705"/>
      <c r="AR99" s="705"/>
      <c r="AS99" s="705"/>
      <c r="AT99" s="705"/>
      <c r="AU99" s="705"/>
      <c r="AV99" s="705"/>
      <c r="AW99" s="705"/>
      <c r="AX99" s="706"/>
    </row>
    <row r="100" spans="1:50" ht="9.75" customHeight="1" x14ac:dyDescent="0.15">
      <c r="A100" s="382"/>
      <c r="B100" s="383"/>
      <c r="C100" s="170"/>
      <c r="D100" s="171"/>
      <c r="E100" s="171"/>
      <c r="F100" s="171"/>
      <c r="G100" s="171"/>
      <c r="H100" s="171"/>
      <c r="I100" s="171"/>
      <c r="J100" s="171"/>
      <c r="K100" s="172"/>
      <c r="L100" s="71"/>
      <c r="M100" s="72"/>
      <c r="N100" s="72"/>
      <c r="O100" s="72"/>
      <c r="P100" s="72"/>
      <c r="Q100" s="73"/>
      <c r="R100" s="71"/>
      <c r="S100" s="72"/>
      <c r="T100" s="72"/>
      <c r="U100" s="72"/>
      <c r="V100" s="72"/>
      <c r="W100" s="73"/>
      <c r="X100" s="704"/>
      <c r="Y100" s="705"/>
      <c r="Z100" s="705"/>
      <c r="AA100" s="705"/>
      <c r="AB100" s="705"/>
      <c r="AC100" s="705"/>
      <c r="AD100" s="705"/>
      <c r="AE100" s="705"/>
      <c r="AF100" s="705"/>
      <c r="AG100" s="705"/>
      <c r="AH100" s="705"/>
      <c r="AI100" s="705"/>
      <c r="AJ100" s="705"/>
      <c r="AK100" s="705"/>
      <c r="AL100" s="705"/>
      <c r="AM100" s="705"/>
      <c r="AN100" s="705"/>
      <c r="AO100" s="705"/>
      <c r="AP100" s="705"/>
      <c r="AQ100" s="705"/>
      <c r="AR100" s="705"/>
      <c r="AS100" s="705"/>
      <c r="AT100" s="705"/>
      <c r="AU100" s="705"/>
      <c r="AV100" s="705"/>
      <c r="AW100" s="705"/>
      <c r="AX100" s="706"/>
    </row>
    <row r="101" spans="1:50" ht="9.75" customHeight="1" x14ac:dyDescent="0.15">
      <c r="A101" s="382"/>
      <c r="B101" s="383"/>
      <c r="C101" s="170"/>
      <c r="D101" s="171"/>
      <c r="E101" s="171"/>
      <c r="F101" s="171"/>
      <c r="G101" s="171"/>
      <c r="H101" s="171"/>
      <c r="I101" s="171"/>
      <c r="J101" s="171"/>
      <c r="K101" s="172"/>
      <c r="L101" s="71"/>
      <c r="M101" s="72"/>
      <c r="N101" s="72"/>
      <c r="O101" s="72"/>
      <c r="P101" s="72"/>
      <c r="Q101" s="73"/>
      <c r="R101" s="71"/>
      <c r="S101" s="72"/>
      <c r="T101" s="72"/>
      <c r="U101" s="72"/>
      <c r="V101" s="72"/>
      <c r="W101" s="73"/>
      <c r="X101" s="704"/>
      <c r="Y101" s="705"/>
      <c r="Z101" s="705"/>
      <c r="AA101" s="705"/>
      <c r="AB101" s="705"/>
      <c r="AC101" s="705"/>
      <c r="AD101" s="705"/>
      <c r="AE101" s="705"/>
      <c r="AF101" s="705"/>
      <c r="AG101" s="705"/>
      <c r="AH101" s="705"/>
      <c r="AI101" s="705"/>
      <c r="AJ101" s="705"/>
      <c r="AK101" s="705"/>
      <c r="AL101" s="705"/>
      <c r="AM101" s="705"/>
      <c r="AN101" s="705"/>
      <c r="AO101" s="705"/>
      <c r="AP101" s="705"/>
      <c r="AQ101" s="705"/>
      <c r="AR101" s="705"/>
      <c r="AS101" s="705"/>
      <c r="AT101" s="705"/>
      <c r="AU101" s="705"/>
      <c r="AV101" s="705"/>
      <c r="AW101" s="705"/>
      <c r="AX101" s="706"/>
    </row>
    <row r="102" spans="1:50" ht="9.75" customHeight="1" x14ac:dyDescent="0.15">
      <c r="A102" s="382"/>
      <c r="B102" s="383"/>
      <c r="C102" s="170"/>
      <c r="D102" s="171"/>
      <c r="E102" s="171"/>
      <c r="F102" s="171"/>
      <c r="G102" s="171"/>
      <c r="H102" s="171"/>
      <c r="I102" s="171"/>
      <c r="J102" s="171"/>
      <c r="K102" s="172"/>
      <c r="L102" s="71"/>
      <c r="M102" s="72"/>
      <c r="N102" s="72"/>
      <c r="O102" s="72"/>
      <c r="P102" s="72"/>
      <c r="Q102" s="73"/>
      <c r="R102" s="71"/>
      <c r="S102" s="72"/>
      <c r="T102" s="72"/>
      <c r="U102" s="72"/>
      <c r="V102" s="72"/>
      <c r="W102" s="73"/>
      <c r="X102" s="704"/>
      <c r="Y102" s="705"/>
      <c r="Z102" s="705"/>
      <c r="AA102" s="705"/>
      <c r="AB102" s="705"/>
      <c r="AC102" s="705"/>
      <c r="AD102" s="705"/>
      <c r="AE102" s="705"/>
      <c r="AF102" s="705"/>
      <c r="AG102" s="705"/>
      <c r="AH102" s="705"/>
      <c r="AI102" s="705"/>
      <c r="AJ102" s="705"/>
      <c r="AK102" s="705"/>
      <c r="AL102" s="705"/>
      <c r="AM102" s="705"/>
      <c r="AN102" s="705"/>
      <c r="AO102" s="705"/>
      <c r="AP102" s="705"/>
      <c r="AQ102" s="705"/>
      <c r="AR102" s="705"/>
      <c r="AS102" s="705"/>
      <c r="AT102" s="705"/>
      <c r="AU102" s="705"/>
      <c r="AV102" s="705"/>
      <c r="AW102" s="705"/>
      <c r="AX102" s="706"/>
    </row>
    <row r="103" spans="1:50" ht="9.75" customHeight="1" x14ac:dyDescent="0.15">
      <c r="A103" s="382"/>
      <c r="B103" s="383"/>
      <c r="C103" s="386"/>
      <c r="D103" s="387"/>
      <c r="E103" s="387"/>
      <c r="F103" s="387"/>
      <c r="G103" s="387"/>
      <c r="H103" s="387"/>
      <c r="I103" s="387"/>
      <c r="J103" s="387"/>
      <c r="K103" s="388"/>
      <c r="L103" s="71"/>
      <c r="M103" s="72"/>
      <c r="N103" s="72"/>
      <c r="O103" s="72"/>
      <c r="P103" s="72"/>
      <c r="Q103" s="73"/>
      <c r="R103" s="71"/>
      <c r="S103" s="72"/>
      <c r="T103" s="72"/>
      <c r="U103" s="72"/>
      <c r="V103" s="72"/>
      <c r="W103" s="73"/>
      <c r="X103" s="704"/>
      <c r="Y103" s="705"/>
      <c r="Z103" s="705"/>
      <c r="AA103" s="705"/>
      <c r="AB103" s="705"/>
      <c r="AC103" s="705"/>
      <c r="AD103" s="705"/>
      <c r="AE103" s="705"/>
      <c r="AF103" s="705"/>
      <c r="AG103" s="705"/>
      <c r="AH103" s="705"/>
      <c r="AI103" s="705"/>
      <c r="AJ103" s="705"/>
      <c r="AK103" s="705"/>
      <c r="AL103" s="705"/>
      <c r="AM103" s="705"/>
      <c r="AN103" s="705"/>
      <c r="AO103" s="705"/>
      <c r="AP103" s="705"/>
      <c r="AQ103" s="705"/>
      <c r="AR103" s="705"/>
      <c r="AS103" s="705"/>
      <c r="AT103" s="705"/>
      <c r="AU103" s="705"/>
      <c r="AV103" s="705"/>
      <c r="AW103" s="705"/>
      <c r="AX103" s="706"/>
    </row>
    <row r="104" spans="1:50" ht="21" customHeight="1" thickBot="1" x14ac:dyDescent="0.2">
      <c r="A104" s="384"/>
      <c r="B104" s="385"/>
      <c r="C104" s="374" t="s">
        <v>22</v>
      </c>
      <c r="D104" s="375"/>
      <c r="E104" s="375"/>
      <c r="F104" s="375"/>
      <c r="G104" s="375"/>
      <c r="H104" s="375"/>
      <c r="I104" s="375"/>
      <c r="J104" s="375"/>
      <c r="K104" s="376"/>
      <c r="L104" s="377">
        <f>SUM(L98:Q103)</f>
        <v>139909</v>
      </c>
      <c r="M104" s="378"/>
      <c r="N104" s="378"/>
      <c r="O104" s="378"/>
      <c r="P104" s="378"/>
      <c r="Q104" s="379"/>
      <c r="R104" s="377">
        <f>SUM(R98:W103)</f>
        <v>164246</v>
      </c>
      <c r="S104" s="378"/>
      <c r="T104" s="378"/>
      <c r="U104" s="378"/>
      <c r="V104" s="378"/>
      <c r="W104" s="379"/>
      <c r="X104" s="707"/>
      <c r="Y104" s="708"/>
      <c r="Z104" s="708"/>
      <c r="AA104" s="708"/>
      <c r="AB104" s="708"/>
      <c r="AC104" s="708"/>
      <c r="AD104" s="708"/>
      <c r="AE104" s="708"/>
      <c r="AF104" s="708"/>
      <c r="AG104" s="708"/>
      <c r="AH104" s="708"/>
      <c r="AI104" s="708"/>
      <c r="AJ104" s="708"/>
      <c r="AK104" s="708"/>
      <c r="AL104" s="708"/>
      <c r="AM104" s="708"/>
      <c r="AN104" s="708"/>
      <c r="AO104" s="708"/>
      <c r="AP104" s="708"/>
      <c r="AQ104" s="708"/>
      <c r="AR104" s="708"/>
      <c r="AS104" s="708"/>
      <c r="AT104" s="708"/>
      <c r="AU104" s="708"/>
      <c r="AV104" s="708"/>
      <c r="AW104" s="708"/>
      <c r="AX104" s="70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28" t="s">
        <v>39</v>
      </c>
      <c r="D107" s="627"/>
      <c r="E107" s="627"/>
      <c r="F107" s="627"/>
      <c r="G107" s="627"/>
      <c r="H107" s="627"/>
      <c r="I107" s="627"/>
      <c r="J107" s="627"/>
      <c r="K107" s="627"/>
      <c r="L107" s="627"/>
      <c r="M107" s="627"/>
      <c r="N107" s="627"/>
      <c r="O107" s="627"/>
      <c r="P107" s="627"/>
      <c r="Q107" s="627"/>
      <c r="R107" s="627"/>
      <c r="S107" s="627"/>
      <c r="T107" s="627"/>
      <c r="U107" s="627"/>
      <c r="V107" s="627"/>
      <c r="W107" s="627"/>
      <c r="X107" s="627"/>
      <c r="Y107" s="627"/>
      <c r="Z107" s="627"/>
      <c r="AA107" s="627"/>
      <c r="AB107" s="627"/>
      <c r="AC107" s="629"/>
      <c r="AD107" s="627" t="s">
        <v>43</v>
      </c>
      <c r="AE107" s="627"/>
      <c r="AF107" s="627"/>
      <c r="AG107" s="661" t="s">
        <v>38</v>
      </c>
      <c r="AH107" s="627"/>
      <c r="AI107" s="627"/>
      <c r="AJ107" s="627"/>
      <c r="AK107" s="627"/>
      <c r="AL107" s="627"/>
      <c r="AM107" s="627"/>
      <c r="AN107" s="627"/>
      <c r="AO107" s="627"/>
      <c r="AP107" s="627"/>
      <c r="AQ107" s="627"/>
      <c r="AR107" s="627"/>
      <c r="AS107" s="627"/>
      <c r="AT107" s="627"/>
      <c r="AU107" s="627"/>
      <c r="AV107" s="627"/>
      <c r="AW107" s="627"/>
      <c r="AX107" s="662"/>
    </row>
    <row r="108" spans="1:50" ht="45" customHeight="1" x14ac:dyDescent="0.15">
      <c r="A108" s="313" t="s">
        <v>312</v>
      </c>
      <c r="B108" s="314"/>
      <c r="C108" s="549" t="s">
        <v>313</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34" t="s">
        <v>467</v>
      </c>
      <c r="AE108" s="635"/>
      <c r="AF108" s="636"/>
      <c r="AG108" s="631" t="s">
        <v>730</v>
      </c>
      <c r="AH108" s="632"/>
      <c r="AI108" s="632"/>
      <c r="AJ108" s="632"/>
      <c r="AK108" s="632"/>
      <c r="AL108" s="632"/>
      <c r="AM108" s="632"/>
      <c r="AN108" s="632"/>
      <c r="AO108" s="632"/>
      <c r="AP108" s="632"/>
      <c r="AQ108" s="632"/>
      <c r="AR108" s="632"/>
      <c r="AS108" s="632"/>
      <c r="AT108" s="632"/>
      <c r="AU108" s="632"/>
      <c r="AV108" s="632"/>
      <c r="AW108" s="632"/>
      <c r="AX108" s="633"/>
    </row>
    <row r="109" spans="1:50" ht="26.25" customHeight="1" x14ac:dyDescent="0.15">
      <c r="A109" s="315"/>
      <c r="B109" s="316"/>
      <c r="C109" s="439" t="s">
        <v>44</v>
      </c>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32"/>
      <c r="AD109" s="456" t="s">
        <v>467</v>
      </c>
      <c r="AE109" s="457"/>
      <c r="AF109" s="458"/>
      <c r="AG109" s="310" t="s">
        <v>473</v>
      </c>
      <c r="AH109" s="311"/>
      <c r="AI109" s="311"/>
      <c r="AJ109" s="311"/>
      <c r="AK109" s="311"/>
      <c r="AL109" s="311"/>
      <c r="AM109" s="311"/>
      <c r="AN109" s="311"/>
      <c r="AO109" s="311"/>
      <c r="AP109" s="311"/>
      <c r="AQ109" s="311"/>
      <c r="AR109" s="311"/>
      <c r="AS109" s="311"/>
      <c r="AT109" s="311"/>
      <c r="AU109" s="311"/>
      <c r="AV109" s="311"/>
      <c r="AW109" s="311"/>
      <c r="AX109" s="312"/>
    </row>
    <row r="110" spans="1:50" ht="30" customHeight="1" x14ac:dyDescent="0.15">
      <c r="A110" s="317"/>
      <c r="B110" s="318"/>
      <c r="C110" s="441" t="s">
        <v>314</v>
      </c>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3"/>
      <c r="AD110" s="615" t="s">
        <v>467</v>
      </c>
      <c r="AE110" s="616"/>
      <c r="AF110" s="617"/>
      <c r="AG110" s="547" t="s">
        <v>473</v>
      </c>
      <c r="AH110" s="450"/>
      <c r="AI110" s="450"/>
      <c r="AJ110" s="450"/>
      <c r="AK110" s="450"/>
      <c r="AL110" s="450"/>
      <c r="AM110" s="450"/>
      <c r="AN110" s="450"/>
      <c r="AO110" s="450"/>
      <c r="AP110" s="450"/>
      <c r="AQ110" s="450"/>
      <c r="AR110" s="450"/>
      <c r="AS110" s="450"/>
      <c r="AT110" s="450"/>
      <c r="AU110" s="450"/>
      <c r="AV110" s="450"/>
      <c r="AW110" s="450"/>
      <c r="AX110" s="548"/>
    </row>
    <row r="111" spans="1:50" ht="57.75" customHeight="1" x14ac:dyDescent="0.15">
      <c r="A111" s="570" t="s">
        <v>46</v>
      </c>
      <c r="B111" s="619"/>
      <c r="C111" s="444" t="s">
        <v>48</v>
      </c>
      <c r="D111" s="445"/>
      <c r="E111" s="445"/>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52" t="s">
        <v>467</v>
      </c>
      <c r="AE111" s="453"/>
      <c r="AF111" s="618"/>
      <c r="AG111" s="307" t="s">
        <v>731</v>
      </c>
      <c r="AH111" s="308"/>
      <c r="AI111" s="308"/>
      <c r="AJ111" s="308"/>
      <c r="AK111" s="308"/>
      <c r="AL111" s="308"/>
      <c r="AM111" s="308"/>
      <c r="AN111" s="308"/>
      <c r="AO111" s="308"/>
      <c r="AP111" s="308"/>
      <c r="AQ111" s="308"/>
      <c r="AR111" s="308"/>
      <c r="AS111" s="308"/>
      <c r="AT111" s="308"/>
      <c r="AU111" s="308"/>
      <c r="AV111" s="308"/>
      <c r="AW111" s="308"/>
      <c r="AX111" s="309"/>
    </row>
    <row r="112" spans="1:50" ht="19.350000000000001" customHeight="1" x14ac:dyDescent="0.15">
      <c r="A112" s="620"/>
      <c r="B112" s="621"/>
      <c r="C112" s="431" t="s">
        <v>49</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32"/>
      <c r="AA112" s="432"/>
      <c r="AB112" s="432"/>
      <c r="AC112" s="432"/>
      <c r="AD112" s="456" t="s">
        <v>467</v>
      </c>
      <c r="AE112" s="457"/>
      <c r="AF112" s="458"/>
      <c r="AG112" s="310" t="s">
        <v>473</v>
      </c>
      <c r="AH112" s="311"/>
      <c r="AI112" s="311"/>
      <c r="AJ112" s="311"/>
      <c r="AK112" s="311"/>
      <c r="AL112" s="311"/>
      <c r="AM112" s="311"/>
      <c r="AN112" s="311"/>
      <c r="AO112" s="311"/>
      <c r="AP112" s="311"/>
      <c r="AQ112" s="311"/>
      <c r="AR112" s="311"/>
      <c r="AS112" s="311"/>
      <c r="AT112" s="311"/>
      <c r="AU112" s="311"/>
      <c r="AV112" s="311"/>
      <c r="AW112" s="311"/>
      <c r="AX112" s="312"/>
    </row>
    <row r="113" spans="1:64" ht="19.350000000000001" customHeight="1" x14ac:dyDescent="0.15">
      <c r="A113" s="620"/>
      <c r="B113" s="621"/>
      <c r="C113" s="521" t="s">
        <v>315</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32"/>
      <c r="AA113" s="432"/>
      <c r="AB113" s="432"/>
      <c r="AC113" s="432"/>
      <c r="AD113" s="456" t="s">
        <v>467</v>
      </c>
      <c r="AE113" s="457"/>
      <c r="AF113" s="458"/>
      <c r="AG113" s="310" t="s">
        <v>473</v>
      </c>
      <c r="AH113" s="311"/>
      <c r="AI113" s="311"/>
      <c r="AJ113" s="311"/>
      <c r="AK113" s="311"/>
      <c r="AL113" s="311"/>
      <c r="AM113" s="311"/>
      <c r="AN113" s="311"/>
      <c r="AO113" s="311"/>
      <c r="AP113" s="311"/>
      <c r="AQ113" s="311"/>
      <c r="AR113" s="311"/>
      <c r="AS113" s="311"/>
      <c r="AT113" s="311"/>
      <c r="AU113" s="311"/>
      <c r="AV113" s="311"/>
      <c r="AW113" s="311"/>
      <c r="AX113" s="312"/>
    </row>
    <row r="114" spans="1:64" ht="18.75" customHeight="1" x14ac:dyDescent="0.15">
      <c r="A114" s="620"/>
      <c r="B114" s="621"/>
      <c r="C114" s="431" t="s">
        <v>45</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32"/>
      <c r="AA114" s="432"/>
      <c r="AB114" s="432"/>
      <c r="AC114" s="432"/>
      <c r="AD114" s="456" t="s">
        <v>467</v>
      </c>
      <c r="AE114" s="457"/>
      <c r="AF114" s="458"/>
      <c r="AG114" s="310" t="s">
        <v>473</v>
      </c>
      <c r="AH114" s="311"/>
      <c r="AI114" s="311"/>
      <c r="AJ114" s="311"/>
      <c r="AK114" s="311"/>
      <c r="AL114" s="311"/>
      <c r="AM114" s="311"/>
      <c r="AN114" s="311"/>
      <c r="AO114" s="311"/>
      <c r="AP114" s="311"/>
      <c r="AQ114" s="311"/>
      <c r="AR114" s="311"/>
      <c r="AS114" s="311"/>
      <c r="AT114" s="311"/>
      <c r="AU114" s="311"/>
      <c r="AV114" s="311"/>
      <c r="AW114" s="311"/>
      <c r="AX114" s="312"/>
    </row>
    <row r="115" spans="1:64" ht="19.350000000000001" customHeight="1" x14ac:dyDescent="0.15">
      <c r="A115" s="620"/>
      <c r="B115" s="621"/>
      <c r="C115" s="431" t="s">
        <v>50</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507"/>
      <c r="AD115" s="456" t="s">
        <v>467</v>
      </c>
      <c r="AE115" s="457"/>
      <c r="AF115" s="458"/>
      <c r="AG115" s="310" t="s">
        <v>473</v>
      </c>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x14ac:dyDescent="0.15">
      <c r="A116" s="620"/>
      <c r="B116" s="621"/>
      <c r="C116" s="431" t="s">
        <v>55</v>
      </c>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507"/>
      <c r="AD116" s="456" t="s">
        <v>472</v>
      </c>
      <c r="AE116" s="457"/>
      <c r="AF116" s="458"/>
      <c r="AG116" s="372"/>
      <c r="AH116" s="311"/>
      <c r="AI116" s="311"/>
      <c r="AJ116" s="311"/>
      <c r="AK116" s="311"/>
      <c r="AL116" s="311"/>
      <c r="AM116" s="311"/>
      <c r="AN116" s="311"/>
      <c r="AO116" s="311"/>
      <c r="AP116" s="311"/>
      <c r="AQ116" s="311"/>
      <c r="AR116" s="311"/>
      <c r="AS116" s="311"/>
      <c r="AT116" s="311"/>
      <c r="AU116" s="311"/>
      <c r="AV116" s="311"/>
      <c r="AW116" s="311"/>
      <c r="AX116" s="312"/>
      <c r="BI116" s="10"/>
      <c r="BJ116" s="10"/>
      <c r="BK116" s="10"/>
      <c r="BL116" s="10"/>
    </row>
    <row r="117" spans="1:64" ht="40.5" customHeight="1" x14ac:dyDescent="0.15">
      <c r="A117" s="622"/>
      <c r="B117" s="623"/>
      <c r="C117" s="624" t="s">
        <v>82</v>
      </c>
      <c r="D117" s="625"/>
      <c r="E117" s="625"/>
      <c r="F117" s="625"/>
      <c r="G117" s="625"/>
      <c r="H117" s="625"/>
      <c r="I117" s="625"/>
      <c r="J117" s="625"/>
      <c r="K117" s="625"/>
      <c r="L117" s="625"/>
      <c r="M117" s="625"/>
      <c r="N117" s="625"/>
      <c r="O117" s="625"/>
      <c r="P117" s="625"/>
      <c r="Q117" s="625"/>
      <c r="R117" s="625"/>
      <c r="S117" s="625"/>
      <c r="T117" s="625"/>
      <c r="U117" s="625"/>
      <c r="V117" s="625"/>
      <c r="W117" s="625"/>
      <c r="X117" s="625"/>
      <c r="Y117" s="625"/>
      <c r="Z117" s="625"/>
      <c r="AA117" s="625"/>
      <c r="AB117" s="625"/>
      <c r="AC117" s="626"/>
      <c r="AD117" s="615" t="s">
        <v>467</v>
      </c>
      <c r="AE117" s="616"/>
      <c r="AF117" s="617"/>
      <c r="AG117" s="547" t="s">
        <v>473</v>
      </c>
      <c r="AH117" s="450"/>
      <c r="AI117" s="450"/>
      <c r="AJ117" s="450"/>
      <c r="AK117" s="450"/>
      <c r="AL117" s="450"/>
      <c r="AM117" s="450"/>
      <c r="AN117" s="450"/>
      <c r="AO117" s="450"/>
      <c r="AP117" s="450"/>
      <c r="AQ117" s="450"/>
      <c r="AR117" s="450"/>
      <c r="AS117" s="450"/>
      <c r="AT117" s="450"/>
      <c r="AU117" s="450"/>
      <c r="AV117" s="450"/>
      <c r="AW117" s="450"/>
      <c r="AX117" s="548"/>
      <c r="BG117" s="10"/>
      <c r="BH117" s="10"/>
      <c r="BI117" s="10"/>
      <c r="BJ117" s="10"/>
    </row>
    <row r="118" spans="1:64" ht="58.5" customHeight="1" x14ac:dyDescent="0.15">
      <c r="A118" s="570" t="s">
        <v>47</v>
      </c>
      <c r="B118" s="619"/>
      <c r="C118" s="665" t="s">
        <v>81</v>
      </c>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6"/>
      <c r="AA118" s="666"/>
      <c r="AB118" s="666"/>
      <c r="AC118" s="667"/>
      <c r="AD118" s="452" t="s">
        <v>467</v>
      </c>
      <c r="AE118" s="453"/>
      <c r="AF118" s="618"/>
      <c r="AG118" s="307" t="s">
        <v>732</v>
      </c>
      <c r="AH118" s="308"/>
      <c r="AI118" s="308"/>
      <c r="AJ118" s="308"/>
      <c r="AK118" s="308"/>
      <c r="AL118" s="308"/>
      <c r="AM118" s="308"/>
      <c r="AN118" s="308"/>
      <c r="AO118" s="308"/>
      <c r="AP118" s="308"/>
      <c r="AQ118" s="308"/>
      <c r="AR118" s="308"/>
      <c r="AS118" s="308"/>
      <c r="AT118" s="308"/>
      <c r="AU118" s="308"/>
      <c r="AV118" s="308"/>
      <c r="AW118" s="308"/>
      <c r="AX118" s="309"/>
    </row>
    <row r="119" spans="1:64" ht="54" customHeight="1" x14ac:dyDescent="0.15">
      <c r="A119" s="620"/>
      <c r="B119" s="621"/>
      <c r="C119" s="612" t="s">
        <v>53</v>
      </c>
      <c r="D119" s="613"/>
      <c r="E119" s="613"/>
      <c r="F119" s="613"/>
      <c r="G119" s="613"/>
      <c r="H119" s="613"/>
      <c r="I119" s="613"/>
      <c r="J119" s="613"/>
      <c r="K119" s="613"/>
      <c r="L119" s="613"/>
      <c r="M119" s="613"/>
      <c r="N119" s="613"/>
      <c r="O119" s="613"/>
      <c r="P119" s="613"/>
      <c r="Q119" s="613"/>
      <c r="R119" s="613"/>
      <c r="S119" s="613"/>
      <c r="T119" s="613"/>
      <c r="U119" s="613"/>
      <c r="V119" s="613"/>
      <c r="W119" s="613"/>
      <c r="X119" s="613"/>
      <c r="Y119" s="613"/>
      <c r="Z119" s="613"/>
      <c r="AA119" s="613"/>
      <c r="AB119" s="613"/>
      <c r="AC119" s="614"/>
      <c r="AD119" s="637" t="s">
        <v>467</v>
      </c>
      <c r="AE119" s="638"/>
      <c r="AF119" s="638"/>
      <c r="AG119" s="310" t="s">
        <v>734</v>
      </c>
      <c r="AH119" s="311"/>
      <c r="AI119" s="311"/>
      <c r="AJ119" s="311"/>
      <c r="AK119" s="311"/>
      <c r="AL119" s="311"/>
      <c r="AM119" s="311"/>
      <c r="AN119" s="311"/>
      <c r="AO119" s="311"/>
      <c r="AP119" s="311"/>
      <c r="AQ119" s="311"/>
      <c r="AR119" s="311"/>
      <c r="AS119" s="311"/>
      <c r="AT119" s="311"/>
      <c r="AU119" s="311"/>
      <c r="AV119" s="311"/>
      <c r="AW119" s="311"/>
      <c r="AX119" s="312"/>
    </row>
    <row r="120" spans="1:64" ht="51" customHeight="1" x14ac:dyDescent="0.15">
      <c r="A120" s="620"/>
      <c r="B120" s="621"/>
      <c r="C120" s="431" t="s">
        <v>51</v>
      </c>
      <c r="D120" s="432"/>
      <c r="E120" s="432"/>
      <c r="F120" s="432"/>
      <c r="G120" s="432"/>
      <c r="H120" s="432"/>
      <c r="I120" s="432"/>
      <c r="J120" s="432"/>
      <c r="K120" s="432"/>
      <c r="L120" s="432"/>
      <c r="M120" s="432"/>
      <c r="N120" s="432"/>
      <c r="O120" s="432"/>
      <c r="P120" s="432"/>
      <c r="Q120" s="432"/>
      <c r="R120" s="432"/>
      <c r="S120" s="432"/>
      <c r="T120" s="432"/>
      <c r="U120" s="432"/>
      <c r="V120" s="432"/>
      <c r="W120" s="432"/>
      <c r="X120" s="432"/>
      <c r="Y120" s="432"/>
      <c r="Z120" s="432"/>
      <c r="AA120" s="432"/>
      <c r="AB120" s="432"/>
      <c r="AC120" s="432"/>
      <c r="AD120" s="456" t="s">
        <v>467</v>
      </c>
      <c r="AE120" s="457"/>
      <c r="AF120" s="457"/>
      <c r="AG120" s="310" t="s">
        <v>733</v>
      </c>
      <c r="AH120" s="311"/>
      <c r="AI120" s="311"/>
      <c r="AJ120" s="311"/>
      <c r="AK120" s="311"/>
      <c r="AL120" s="311"/>
      <c r="AM120" s="311"/>
      <c r="AN120" s="311"/>
      <c r="AO120" s="311"/>
      <c r="AP120" s="311"/>
      <c r="AQ120" s="311"/>
      <c r="AR120" s="311"/>
      <c r="AS120" s="311"/>
      <c r="AT120" s="311"/>
      <c r="AU120" s="311"/>
      <c r="AV120" s="311"/>
      <c r="AW120" s="311"/>
      <c r="AX120" s="312"/>
    </row>
    <row r="121" spans="1:64" ht="18" customHeight="1" x14ac:dyDescent="0.15">
      <c r="A121" s="622"/>
      <c r="B121" s="623"/>
      <c r="C121" s="431" t="s">
        <v>52</v>
      </c>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432"/>
      <c r="Z121" s="432"/>
      <c r="AA121" s="432"/>
      <c r="AB121" s="432"/>
      <c r="AC121" s="432"/>
      <c r="AD121" s="456" t="s">
        <v>467</v>
      </c>
      <c r="AE121" s="457"/>
      <c r="AF121" s="457"/>
      <c r="AG121" s="630" t="s">
        <v>473</v>
      </c>
      <c r="AH121" s="205"/>
      <c r="AI121" s="205"/>
      <c r="AJ121" s="205"/>
      <c r="AK121" s="205"/>
      <c r="AL121" s="205"/>
      <c r="AM121" s="205"/>
      <c r="AN121" s="205"/>
      <c r="AO121" s="205"/>
      <c r="AP121" s="205"/>
      <c r="AQ121" s="205"/>
      <c r="AR121" s="205"/>
      <c r="AS121" s="205"/>
      <c r="AT121" s="205"/>
      <c r="AU121" s="205"/>
      <c r="AV121" s="205"/>
      <c r="AW121" s="205"/>
      <c r="AX121" s="611"/>
    </row>
    <row r="122" spans="1:64" ht="33.6" customHeight="1" x14ac:dyDescent="0.15">
      <c r="A122" s="655" t="s">
        <v>80</v>
      </c>
      <c r="B122" s="656"/>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45"/>
      <c r="AD122" s="452" t="s">
        <v>472</v>
      </c>
      <c r="AE122" s="453"/>
      <c r="AF122" s="453"/>
      <c r="AG122" s="606" t="s">
        <v>471</v>
      </c>
      <c r="AH122" s="203"/>
      <c r="AI122" s="203"/>
      <c r="AJ122" s="203"/>
      <c r="AK122" s="203"/>
      <c r="AL122" s="203"/>
      <c r="AM122" s="203"/>
      <c r="AN122" s="203"/>
      <c r="AO122" s="203"/>
      <c r="AP122" s="203"/>
      <c r="AQ122" s="203"/>
      <c r="AR122" s="203"/>
      <c r="AS122" s="203"/>
      <c r="AT122" s="203"/>
      <c r="AU122" s="203"/>
      <c r="AV122" s="203"/>
      <c r="AW122" s="203"/>
      <c r="AX122" s="607"/>
    </row>
    <row r="123" spans="1:64" ht="15.75" customHeight="1" x14ac:dyDescent="0.15">
      <c r="A123" s="657"/>
      <c r="B123" s="658"/>
      <c r="C123" s="681" t="s">
        <v>87</v>
      </c>
      <c r="D123" s="682"/>
      <c r="E123" s="682"/>
      <c r="F123" s="682"/>
      <c r="G123" s="682"/>
      <c r="H123" s="682"/>
      <c r="I123" s="682"/>
      <c r="J123" s="682"/>
      <c r="K123" s="682"/>
      <c r="L123" s="682"/>
      <c r="M123" s="682"/>
      <c r="N123" s="682"/>
      <c r="O123" s="683"/>
      <c r="P123" s="675" t="s">
        <v>0</v>
      </c>
      <c r="Q123" s="684"/>
      <c r="R123" s="684"/>
      <c r="S123" s="685"/>
      <c r="T123" s="674" t="s">
        <v>30</v>
      </c>
      <c r="U123" s="675"/>
      <c r="V123" s="675"/>
      <c r="W123" s="675"/>
      <c r="X123" s="675"/>
      <c r="Y123" s="675"/>
      <c r="Z123" s="675"/>
      <c r="AA123" s="675"/>
      <c r="AB123" s="675"/>
      <c r="AC123" s="675"/>
      <c r="AD123" s="675"/>
      <c r="AE123" s="675"/>
      <c r="AF123" s="676"/>
      <c r="AG123" s="608"/>
      <c r="AH123" s="283"/>
      <c r="AI123" s="283"/>
      <c r="AJ123" s="283"/>
      <c r="AK123" s="283"/>
      <c r="AL123" s="283"/>
      <c r="AM123" s="283"/>
      <c r="AN123" s="283"/>
      <c r="AO123" s="283"/>
      <c r="AP123" s="283"/>
      <c r="AQ123" s="283"/>
      <c r="AR123" s="283"/>
      <c r="AS123" s="283"/>
      <c r="AT123" s="283"/>
      <c r="AU123" s="283"/>
      <c r="AV123" s="283"/>
      <c r="AW123" s="283"/>
      <c r="AX123" s="609"/>
    </row>
    <row r="124" spans="1:64" ht="26.25" customHeight="1" x14ac:dyDescent="0.15">
      <c r="A124" s="657"/>
      <c r="B124" s="658"/>
      <c r="C124" s="668"/>
      <c r="D124" s="669"/>
      <c r="E124" s="669"/>
      <c r="F124" s="669"/>
      <c r="G124" s="669"/>
      <c r="H124" s="669"/>
      <c r="I124" s="669"/>
      <c r="J124" s="669"/>
      <c r="K124" s="669"/>
      <c r="L124" s="669"/>
      <c r="M124" s="669"/>
      <c r="N124" s="669"/>
      <c r="O124" s="670"/>
      <c r="P124" s="677"/>
      <c r="Q124" s="677"/>
      <c r="R124" s="677"/>
      <c r="S124" s="678"/>
      <c r="T124" s="663"/>
      <c r="U124" s="311"/>
      <c r="V124" s="311"/>
      <c r="W124" s="311"/>
      <c r="X124" s="311"/>
      <c r="Y124" s="311"/>
      <c r="Z124" s="311"/>
      <c r="AA124" s="311"/>
      <c r="AB124" s="311"/>
      <c r="AC124" s="311"/>
      <c r="AD124" s="311"/>
      <c r="AE124" s="311"/>
      <c r="AF124" s="664"/>
      <c r="AG124" s="608"/>
      <c r="AH124" s="283"/>
      <c r="AI124" s="283"/>
      <c r="AJ124" s="283"/>
      <c r="AK124" s="283"/>
      <c r="AL124" s="283"/>
      <c r="AM124" s="283"/>
      <c r="AN124" s="283"/>
      <c r="AO124" s="283"/>
      <c r="AP124" s="283"/>
      <c r="AQ124" s="283"/>
      <c r="AR124" s="283"/>
      <c r="AS124" s="283"/>
      <c r="AT124" s="283"/>
      <c r="AU124" s="283"/>
      <c r="AV124" s="283"/>
      <c r="AW124" s="283"/>
      <c r="AX124" s="609"/>
    </row>
    <row r="125" spans="1:64" ht="26.25" customHeight="1" x14ac:dyDescent="0.15">
      <c r="A125" s="659"/>
      <c r="B125" s="660"/>
      <c r="C125" s="671"/>
      <c r="D125" s="672"/>
      <c r="E125" s="672"/>
      <c r="F125" s="672"/>
      <c r="G125" s="672"/>
      <c r="H125" s="672"/>
      <c r="I125" s="672"/>
      <c r="J125" s="672"/>
      <c r="K125" s="672"/>
      <c r="L125" s="672"/>
      <c r="M125" s="672"/>
      <c r="N125" s="672"/>
      <c r="O125" s="673"/>
      <c r="P125" s="679"/>
      <c r="Q125" s="679"/>
      <c r="R125" s="679"/>
      <c r="S125" s="680"/>
      <c r="T125" s="449"/>
      <c r="U125" s="450"/>
      <c r="V125" s="450"/>
      <c r="W125" s="450"/>
      <c r="X125" s="450"/>
      <c r="Y125" s="450"/>
      <c r="Z125" s="450"/>
      <c r="AA125" s="450"/>
      <c r="AB125" s="450"/>
      <c r="AC125" s="450"/>
      <c r="AD125" s="450"/>
      <c r="AE125" s="450"/>
      <c r="AF125" s="451"/>
      <c r="AG125" s="610"/>
      <c r="AH125" s="205"/>
      <c r="AI125" s="205"/>
      <c r="AJ125" s="205"/>
      <c r="AK125" s="205"/>
      <c r="AL125" s="205"/>
      <c r="AM125" s="205"/>
      <c r="AN125" s="205"/>
      <c r="AO125" s="205"/>
      <c r="AP125" s="205"/>
      <c r="AQ125" s="205"/>
      <c r="AR125" s="205"/>
      <c r="AS125" s="205"/>
      <c r="AT125" s="205"/>
      <c r="AU125" s="205"/>
      <c r="AV125" s="205"/>
      <c r="AW125" s="205"/>
      <c r="AX125" s="611"/>
    </row>
    <row r="126" spans="1:64" ht="106.5" customHeight="1" x14ac:dyDescent="0.15">
      <c r="A126" s="570" t="s">
        <v>58</v>
      </c>
      <c r="B126" s="571"/>
      <c r="C126" s="398" t="s">
        <v>64</v>
      </c>
      <c r="D126" s="595"/>
      <c r="E126" s="595"/>
      <c r="F126" s="596"/>
      <c r="G126" s="564" t="s">
        <v>735</v>
      </c>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64" ht="66.75" customHeight="1" thickBot="1" x14ac:dyDescent="0.2">
      <c r="A127" s="572"/>
      <c r="B127" s="573"/>
      <c r="C127" s="367" t="s">
        <v>68</v>
      </c>
      <c r="D127" s="368"/>
      <c r="E127" s="368"/>
      <c r="F127" s="369"/>
      <c r="G127" s="370" t="s">
        <v>718</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64" ht="21" customHeight="1" x14ac:dyDescent="0.15">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75" customHeight="1" thickBot="1" x14ac:dyDescent="0.2">
      <c r="A129" s="592" t="s">
        <v>753</v>
      </c>
      <c r="B129" s="593"/>
      <c r="C129" s="593"/>
      <c r="D129" s="593"/>
      <c r="E129" s="593"/>
      <c r="F129" s="593"/>
      <c r="G129" s="593"/>
      <c r="H129" s="593"/>
      <c r="I129" s="593"/>
      <c r="J129" s="593"/>
      <c r="K129" s="593"/>
      <c r="L129" s="593"/>
      <c r="M129" s="593"/>
      <c r="N129" s="593"/>
      <c r="O129" s="593"/>
      <c r="P129" s="593"/>
      <c r="Q129" s="593"/>
      <c r="R129" s="593"/>
      <c r="S129" s="593"/>
      <c r="T129" s="593"/>
      <c r="U129" s="593"/>
      <c r="V129" s="593"/>
      <c r="W129" s="593"/>
      <c r="X129" s="593"/>
      <c r="Y129" s="593"/>
      <c r="Z129" s="593"/>
      <c r="AA129" s="593"/>
      <c r="AB129" s="593"/>
      <c r="AC129" s="593"/>
      <c r="AD129" s="593"/>
      <c r="AE129" s="593"/>
      <c r="AF129" s="593"/>
      <c r="AG129" s="593"/>
      <c r="AH129" s="593"/>
      <c r="AI129" s="593"/>
      <c r="AJ129" s="593"/>
      <c r="AK129" s="593"/>
      <c r="AL129" s="593"/>
      <c r="AM129" s="593"/>
      <c r="AN129" s="593"/>
      <c r="AO129" s="593"/>
      <c r="AP129" s="593"/>
      <c r="AQ129" s="593"/>
      <c r="AR129" s="593"/>
      <c r="AS129" s="593"/>
      <c r="AT129" s="593"/>
      <c r="AU129" s="593"/>
      <c r="AV129" s="593"/>
      <c r="AW129" s="593"/>
      <c r="AX129" s="594"/>
    </row>
    <row r="130" spans="1:50" ht="21" customHeight="1" x14ac:dyDescent="0.15">
      <c r="A130" s="583" t="s">
        <v>41</v>
      </c>
      <c r="B130" s="584"/>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5"/>
    </row>
    <row r="131" spans="1:50" ht="129" customHeight="1" thickBot="1" x14ac:dyDescent="0.2">
      <c r="A131" s="567" t="s">
        <v>306</v>
      </c>
      <c r="B131" s="568"/>
      <c r="C131" s="568"/>
      <c r="D131" s="568"/>
      <c r="E131" s="569"/>
      <c r="F131" s="586" t="s">
        <v>751</v>
      </c>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588"/>
    </row>
    <row r="132" spans="1:50" ht="21" customHeight="1" x14ac:dyDescent="0.15">
      <c r="A132" s="583" t="s">
        <v>54</v>
      </c>
      <c r="B132" s="584"/>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5"/>
    </row>
    <row r="133" spans="1:50" ht="111" customHeight="1" thickBot="1" x14ac:dyDescent="0.2">
      <c r="A133" s="446" t="s">
        <v>748</v>
      </c>
      <c r="B133" s="447"/>
      <c r="C133" s="447"/>
      <c r="D133" s="447"/>
      <c r="E133" s="448"/>
      <c r="F133" s="589" t="s">
        <v>752</v>
      </c>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0"/>
      <c r="AD133" s="590"/>
      <c r="AE133" s="590"/>
      <c r="AF133" s="590"/>
      <c r="AG133" s="590"/>
      <c r="AH133" s="590"/>
      <c r="AI133" s="590"/>
      <c r="AJ133" s="590"/>
      <c r="AK133" s="590"/>
      <c r="AL133" s="590"/>
      <c r="AM133" s="590"/>
      <c r="AN133" s="590"/>
      <c r="AO133" s="590"/>
      <c r="AP133" s="590"/>
      <c r="AQ133" s="590"/>
      <c r="AR133" s="590"/>
      <c r="AS133" s="590"/>
      <c r="AT133" s="590"/>
      <c r="AU133" s="590"/>
      <c r="AV133" s="590"/>
      <c r="AW133" s="590"/>
      <c r="AX133" s="591"/>
    </row>
    <row r="134" spans="1:50" ht="21" customHeight="1" x14ac:dyDescent="0.15">
      <c r="A134" s="574" t="s">
        <v>42</v>
      </c>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6"/>
    </row>
    <row r="135" spans="1:50" ht="89.25" customHeight="1" thickBot="1" x14ac:dyDescent="0.2">
      <c r="A135" s="639"/>
      <c r="B135" s="640"/>
      <c r="C135" s="640"/>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0"/>
      <c r="AD135" s="640"/>
      <c r="AE135" s="640"/>
      <c r="AF135" s="640"/>
      <c r="AG135" s="640"/>
      <c r="AH135" s="640"/>
      <c r="AI135" s="640"/>
      <c r="AJ135" s="640"/>
      <c r="AK135" s="640"/>
      <c r="AL135" s="640"/>
      <c r="AM135" s="640"/>
      <c r="AN135" s="640"/>
      <c r="AO135" s="640"/>
      <c r="AP135" s="640"/>
      <c r="AQ135" s="640"/>
      <c r="AR135" s="640"/>
      <c r="AS135" s="640"/>
      <c r="AT135" s="640"/>
      <c r="AU135" s="640"/>
      <c r="AV135" s="640"/>
      <c r="AW135" s="640"/>
      <c r="AX135" s="641"/>
    </row>
    <row r="136" spans="1:50" ht="19.7" customHeight="1" x14ac:dyDescent="0.15">
      <c r="A136" s="557" t="s">
        <v>37</v>
      </c>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O136" s="558"/>
      <c r="AP136" s="558"/>
      <c r="AQ136" s="558"/>
      <c r="AR136" s="558"/>
      <c r="AS136" s="558"/>
      <c r="AT136" s="558"/>
      <c r="AU136" s="558"/>
      <c r="AV136" s="558"/>
      <c r="AW136" s="558"/>
      <c r="AX136" s="559"/>
    </row>
    <row r="137" spans="1:50" ht="19.899999999999999" customHeight="1" x14ac:dyDescent="0.15">
      <c r="A137" s="416" t="s">
        <v>224</v>
      </c>
      <c r="B137" s="417"/>
      <c r="C137" s="417"/>
      <c r="D137" s="417"/>
      <c r="E137" s="417"/>
      <c r="F137" s="417"/>
      <c r="G137" s="433" t="s">
        <v>475</v>
      </c>
      <c r="H137" s="434"/>
      <c r="I137" s="434"/>
      <c r="J137" s="434"/>
      <c r="K137" s="434"/>
      <c r="L137" s="434"/>
      <c r="M137" s="434"/>
      <c r="N137" s="434"/>
      <c r="O137" s="434"/>
      <c r="P137" s="435"/>
      <c r="Q137" s="417" t="s">
        <v>225</v>
      </c>
      <c r="R137" s="417"/>
      <c r="S137" s="417"/>
      <c r="T137" s="417"/>
      <c r="U137" s="417"/>
      <c r="V137" s="417"/>
      <c r="W137" s="433" t="s">
        <v>476</v>
      </c>
      <c r="X137" s="434"/>
      <c r="Y137" s="434"/>
      <c r="Z137" s="434"/>
      <c r="AA137" s="434"/>
      <c r="AB137" s="434"/>
      <c r="AC137" s="434"/>
      <c r="AD137" s="434"/>
      <c r="AE137" s="434"/>
      <c r="AF137" s="435"/>
      <c r="AG137" s="417" t="s">
        <v>226</v>
      </c>
      <c r="AH137" s="417"/>
      <c r="AI137" s="417"/>
      <c r="AJ137" s="417"/>
      <c r="AK137" s="417"/>
      <c r="AL137" s="417"/>
      <c r="AM137" s="413" t="s">
        <v>477</v>
      </c>
      <c r="AN137" s="414"/>
      <c r="AO137" s="414"/>
      <c r="AP137" s="414"/>
      <c r="AQ137" s="414"/>
      <c r="AR137" s="414"/>
      <c r="AS137" s="414"/>
      <c r="AT137" s="414"/>
      <c r="AU137" s="414"/>
      <c r="AV137" s="415"/>
      <c r="AW137" s="12"/>
      <c r="AX137" s="13"/>
    </row>
    <row r="138" spans="1:50" ht="19.899999999999999" customHeight="1" thickBot="1" x14ac:dyDescent="0.2">
      <c r="A138" s="418" t="s">
        <v>227</v>
      </c>
      <c r="B138" s="419"/>
      <c r="C138" s="419"/>
      <c r="D138" s="419"/>
      <c r="E138" s="419"/>
      <c r="F138" s="419"/>
      <c r="G138" s="436" t="s">
        <v>478</v>
      </c>
      <c r="H138" s="437"/>
      <c r="I138" s="437"/>
      <c r="J138" s="437"/>
      <c r="K138" s="437"/>
      <c r="L138" s="437"/>
      <c r="M138" s="437"/>
      <c r="N138" s="437"/>
      <c r="O138" s="437"/>
      <c r="P138" s="438"/>
      <c r="Q138" s="419" t="s">
        <v>228</v>
      </c>
      <c r="R138" s="419"/>
      <c r="S138" s="419"/>
      <c r="T138" s="419"/>
      <c r="U138" s="419"/>
      <c r="V138" s="419"/>
      <c r="W138" s="436" t="s">
        <v>478</v>
      </c>
      <c r="X138" s="437"/>
      <c r="Y138" s="437"/>
      <c r="Z138" s="437"/>
      <c r="AA138" s="437"/>
      <c r="AB138" s="437"/>
      <c r="AC138" s="437"/>
      <c r="AD138" s="437"/>
      <c r="AE138" s="437"/>
      <c r="AF138" s="438"/>
      <c r="AG138" s="597"/>
      <c r="AH138" s="598"/>
      <c r="AI138" s="598"/>
      <c r="AJ138" s="598"/>
      <c r="AK138" s="598"/>
      <c r="AL138" s="598"/>
      <c r="AM138" s="642"/>
      <c r="AN138" s="643"/>
      <c r="AO138" s="643"/>
      <c r="AP138" s="643"/>
      <c r="AQ138" s="643"/>
      <c r="AR138" s="643"/>
      <c r="AS138" s="643"/>
      <c r="AT138" s="643"/>
      <c r="AU138" s="643"/>
      <c r="AV138" s="644"/>
      <c r="AW138" s="28"/>
      <c r="AX138" s="29"/>
    </row>
    <row r="139" spans="1:50" ht="23.65" customHeight="1" x14ac:dyDescent="0.15">
      <c r="A139" s="577" t="s">
        <v>28</v>
      </c>
      <c r="B139" s="578"/>
      <c r="C139" s="578"/>
      <c r="D139" s="578"/>
      <c r="E139" s="578"/>
      <c r="F139" s="57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9"/>
      <c r="B140" s="480"/>
      <c r="C140" s="480"/>
      <c r="D140" s="480"/>
      <c r="E140" s="480"/>
      <c r="F140" s="481"/>
      <c r="G140" s="61" t="s">
        <v>461</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80.099999999999994" customHeight="1" x14ac:dyDescent="0.15">
      <c r="A141" s="479"/>
      <c r="B141" s="480"/>
      <c r="C141" s="480"/>
      <c r="D141" s="480"/>
      <c r="E141" s="480"/>
      <c r="F141" s="48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80.099999999999994" customHeight="1" x14ac:dyDescent="0.15">
      <c r="A142" s="479"/>
      <c r="B142" s="480"/>
      <c r="C142" s="480"/>
      <c r="D142" s="480"/>
      <c r="E142" s="480"/>
      <c r="F142" s="48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80.099999999999994" customHeight="1" x14ac:dyDescent="0.15">
      <c r="A143" s="479"/>
      <c r="B143" s="480"/>
      <c r="C143" s="480"/>
      <c r="D143" s="480"/>
      <c r="E143" s="480"/>
      <c r="F143" s="48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80.099999999999994" customHeight="1" x14ac:dyDescent="0.15">
      <c r="A144" s="479"/>
      <c r="B144" s="480"/>
      <c r="C144" s="480"/>
      <c r="D144" s="480"/>
      <c r="E144" s="480"/>
      <c r="F144" s="48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80.099999999999994" customHeight="1" x14ac:dyDescent="0.15">
      <c r="A145" s="479"/>
      <c r="B145" s="480"/>
      <c r="C145" s="480"/>
      <c r="D145" s="480"/>
      <c r="E145" s="480"/>
      <c r="F145" s="48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80.099999999999994" customHeight="1" x14ac:dyDescent="0.15">
      <c r="A146" s="479"/>
      <c r="B146" s="480"/>
      <c r="C146" s="480"/>
      <c r="D146" s="480"/>
      <c r="E146" s="480"/>
      <c r="F146" s="48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80.099999999999994" customHeight="1" x14ac:dyDescent="0.15">
      <c r="A147" s="479"/>
      <c r="B147" s="480"/>
      <c r="C147" s="480"/>
      <c r="D147" s="480"/>
      <c r="E147" s="480"/>
      <c r="F147" s="48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80.099999999999994" customHeight="1" x14ac:dyDescent="0.15">
      <c r="A148" s="479"/>
      <c r="B148" s="480"/>
      <c r="C148" s="480"/>
      <c r="D148" s="480"/>
      <c r="E148" s="480"/>
      <c r="F148" s="48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80.099999999999994" customHeight="1" x14ac:dyDescent="0.15">
      <c r="A149" s="479"/>
      <c r="B149" s="480"/>
      <c r="C149" s="480"/>
      <c r="D149" s="480"/>
      <c r="E149" s="480"/>
      <c r="F149" s="48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80.099999999999994" customHeight="1" x14ac:dyDescent="0.15">
      <c r="A150" s="479"/>
      <c r="B150" s="480"/>
      <c r="C150" s="480"/>
      <c r="D150" s="480"/>
      <c r="E150" s="480"/>
      <c r="F150" s="48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80.099999999999994" customHeight="1" x14ac:dyDescent="0.15">
      <c r="A151" s="479"/>
      <c r="B151" s="480"/>
      <c r="C151" s="480"/>
      <c r="D151" s="480"/>
      <c r="E151" s="480"/>
      <c r="F151" s="48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80.099999999999994" customHeight="1" x14ac:dyDescent="0.15">
      <c r="A152" s="479"/>
      <c r="B152" s="480"/>
      <c r="C152" s="480"/>
      <c r="D152" s="480"/>
      <c r="E152" s="480"/>
      <c r="F152" s="48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80.099999999999994" customHeight="1" x14ac:dyDescent="0.15">
      <c r="A153" s="479"/>
      <c r="B153" s="480"/>
      <c r="C153" s="480"/>
      <c r="D153" s="480"/>
      <c r="E153" s="480"/>
      <c r="F153" s="48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80.099999999999994" customHeight="1" x14ac:dyDescent="0.15">
      <c r="A154" s="479"/>
      <c r="B154" s="480"/>
      <c r="C154" s="480"/>
      <c r="D154" s="480"/>
      <c r="E154" s="480"/>
      <c r="F154" s="48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80.099999999999994" customHeight="1" x14ac:dyDescent="0.15">
      <c r="A155" s="479"/>
      <c r="B155" s="480"/>
      <c r="C155" s="480"/>
      <c r="D155" s="480"/>
      <c r="E155" s="480"/>
      <c r="F155" s="48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80.099999999999994" customHeight="1" x14ac:dyDescent="0.15">
      <c r="A156" s="479"/>
      <c r="B156" s="480"/>
      <c r="C156" s="480"/>
      <c r="D156" s="480"/>
      <c r="E156" s="480"/>
      <c r="F156" s="48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80.099999999999994" customHeight="1" x14ac:dyDescent="0.15">
      <c r="A157" s="479"/>
      <c r="B157" s="480"/>
      <c r="C157" s="480"/>
      <c r="D157" s="480"/>
      <c r="E157" s="480"/>
      <c r="F157" s="48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80.099999999999994" customHeight="1" x14ac:dyDescent="0.15">
      <c r="A158" s="479"/>
      <c r="B158" s="480"/>
      <c r="C158" s="480"/>
      <c r="D158" s="480"/>
      <c r="E158" s="480"/>
      <c r="F158" s="48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80.099999999999994" customHeight="1" x14ac:dyDescent="0.15">
      <c r="A159" s="479"/>
      <c r="B159" s="480"/>
      <c r="C159" s="480"/>
      <c r="D159" s="480"/>
      <c r="E159" s="480"/>
      <c r="F159" s="48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80.099999999999994" customHeight="1" x14ac:dyDescent="0.15">
      <c r="A160" s="479"/>
      <c r="B160" s="480"/>
      <c r="C160" s="480"/>
      <c r="D160" s="480"/>
      <c r="E160" s="480"/>
      <c r="F160" s="48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80.099999999999994" customHeight="1" x14ac:dyDescent="0.15">
      <c r="A161" s="479"/>
      <c r="B161" s="480"/>
      <c r="C161" s="480"/>
      <c r="D161" s="480"/>
      <c r="E161" s="480"/>
      <c r="F161" s="48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80.099999999999994" customHeight="1" x14ac:dyDescent="0.15">
      <c r="A162" s="479"/>
      <c r="B162" s="480"/>
      <c r="C162" s="480"/>
      <c r="D162" s="480"/>
      <c r="E162" s="480"/>
      <c r="F162" s="48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80.099999999999994" customHeight="1" x14ac:dyDescent="0.15">
      <c r="A163" s="479"/>
      <c r="B163" s="480"/>
      <c r="C163" s="480"/>
      <c r="D163" s="480"/>
      <c r="E163" s="480"/>
      <c r="F163" s="48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80.099999999999994" customHeight="1" x14ac:dyDescent="0.15">
      <c r="A164" s="479"/>
      <c r="B164" s="480"/>
      <c r="C164" s="480"/>
      <c r="D164" s="480"/>
      <c r="E164" s="480"/>
      <c r="F164" s="48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80.099999999999994" customHeight="1" x14ac:dyDescent="0.15">
      <c r="A165" s="479"/>
      <c r="B165" s="480"/>
      <c r="C165" s="480"/>
      <c r="D165" s="480"/>
      <c r="E165" s="480"/>
      <c r="F165" s="48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80.099999999999994" customHeight="1" x14ac:dyDescent="0.15">
      <c r="A166" s="479"/>
      <c r="B166" s="480"/>
      <c r="C166" s="480"/>
      <c r="D166" s="480"/>
      <c r="E166" s="480"/>
      <c r="F166" s="48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80.099999999999994" customHeight="1" x14ac:dyDescent="0.15">
      <c r="A167" s="479"/>
      <c r="B167" s="480"/>
      <c r="C167" s="480"/>
      <c r="D167" s="480"/>
      <c r="E167" s="480"/>
      <c r="F167" s="48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80.099999999999994" customHeight="1" x14ac:dyDescent="0.15">
      <c r="A168" s="479"/>
      <c r="B168" s="480"/>
      <c r="C168" s="480"/>
      <c r="D168" s="480"/>
      <c r="E168" s="480"/>
      <c r="F168" s="48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80.099999999999994" customHeight="1" x14ac:dyDescent="0.15">
      <c r="A169" s="479"/>
      <c r="B169" s="480"/>
      <c r="C169" s="480"/>
      <c r="D169" s="480"/>
      <c r="E169" s="480"/>
      <c r="F169" s="48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80.099999999999994" customHeight="1" x14ac:dyDescent="0.15">
      <c r="A170" s="479"/>
      <c r="B170" s="480"/>
      <c r="C170" s="480"/>
      <c r="D170" s="480"/>
      <c r="E170" s="480"/>
      <c r="F170" s="48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80.099999999999994" customHeight="1" x14ac:dyDescent="0.15">
      <c r="A171" s="479"/>
      <c r="B171" s="480"/>
      <c r="C171" s="480"/>
      <c r="D171" s="480"/>
      <c r="E171" s="480"/>
      <c r="F171" s="48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80.099999999999994" customHeight="1" x14ac:dyDescent="0.15">
      <c r="A172" s="479"/>
      <c r="B172" s="480"/>
      <c r="C172" s="480"/>
      <c r="D172" s="480"/>
      <c r="E172" s="480"/>
      <c r="F172" s="48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80.099999999999994" customHeight="1" x14ac:dyDescent="0.15">
      <c r="A173" s="479"/>
      <c r="B173" s="480"/>
      <c r="C173" s="480"/>
      <c r="D173" s="480"/>
      <c r="E173" s="480"/>
      <c r="F173" s="48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80.099999999999994" customHeight="1" x14ac:dyDescent="0.15">
      <c r="A174" s="479"/>
      <c r="B174" s="480"/>
      <c r="C174" s="480"/>
      <c r="D174" s="480"/>
      <c r="E174" s="480"/>
      <c r="F174" s="48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80.099999999999994" customHeight="1" x14ac:dyDescent="0.15">
      <c r="A175" s="479"/>
      <c r="B175" s="480"/>
      <c r="C175" s="480"/>
      <c r="D175" s="480"/>
      <c r="E175" s="480"/>
      <c r="F175" s="48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80.099999999999994" customHeight="1" x14ac:dyDescent="0.15">
      <c r="A176" s="479"/>
      <c r="B176" s="480"/>
      <c r="C176" s="480"/>
      <c r="D176" s="480"/>
      <c r="E176" s="480"/>
      <c r="F176" s="48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0.099999999999994" customHeight="1" thickBot="1" x14ac:dyDescent="0.2">
      <c r="A177" s="580"/>
      <c r="B177" s="581"/>
      <c r="C177" s="581"/>
      <c r="D177" s="581"/>
      <c r="E177" s="581"/>
      <c r="F177" s="58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52" t="s">
        <v>34</v>
      </c>
      <c r="B178" s="553"/>
      <c r="C178" s="553"/>
      <c r="D178" s="553"/>
      <c r="E178" s="553"/>
      <c r="F178" s="554"/>
      <c r="G178" s="560" t="s">
        <v>728</v>
      </c>
      <c r="H178" s="561"/>
      <c r="I178" s="561"/>
      <c r="J178" s="561"/>
      <c r="K178" s="561"/>
      <c r="L178" s="561"/>
      <c r="M178" s="561"/>
      <c r="N178" s="561"/>
      <c r="O178" s="561"/>
      <c r="P178" s="561"/>
      <c r="Q178" s="561"/>
      <c r="R178" s="561"/>
      <c r="S178" s="561"/>
      <c r="T178" s="561"/>
      <c r="U178" s="561"/>
      <c r="V178" s="561"/>
      <c r="W178" s="561"/>
      <c r="X178" s="561"/>
      <c r="Y178" s="561"/>
      <c r="Z178" s="561"/>
      <c r="AA178" s="561"/>
      <c r="AB178" s="562"/>
      <c r="AC178" s="392" t="s">
        <v>479</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563"/>
    </row>
    <row r="179" spans="1:50" ht="23.25" customHeight="1" x14ac:dyDescent="0.15">
      <c r="A179" s="129"/>
      <c r="B179" s="555"/>
      <c r="C179" s="555"/>
      <c r="D179" s="555"/>
      <c r="E179" s="555"/>
      <c r="F179" s="556"/>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27" customHeight="1" x14ac:dyDescent="0.15">
      <c r="A180" s="129"/>
      <c r="B180" s="555"/>
      <c r="C180" s="555"/>
      <c r="D180" s="555"/>
      <c r="E180" s="555"/>
      <c r="F180" s="556"/>
      <c r="G180" s="100" t="s">
        <v>482</v>
      </c>
      <c r="H180" s="101"/>
      <c r="I180" s="101"/>
      <c r="J180" s="101"/>
      <c r="K180" s="102"/>
      <c r="L180" s="103" t="s">
        <v>483</v>
      </c>
      <c r="M180" s="104"/>
      <c r="N180" s="104"/>
      <c r="O180" s="104"/>
      <c r="P180" s="104"/>
      <c r="Q180" s="104"/>
      <c r="R180" s="104"/>
      <c r="S180" s="104"/>
      <c r="T180" s="104"/>
      <c r="U180" s="104"/>
      <c r="V180" s="104"/>
      <c r="W180" s="104"/>
      <c r="X180" s="105"/>
      <c r="Y180" s="106">
        <v>99914.4</v>
      </c>
      <c r="Z180" s="107"/>
      <c r="AA180" s="107"/>
      <c r="AB180" s="108"/>
      <c r="AC180" s="100" t="s">
        <v>480</v>
      </c>
      <c r="AD180" s="101"/>
      <c r="AE180" s="101"/>
      <c r="AF180" s="101"/>
      <c r="AG180" s="102"/>
      <c r="AH180" s="103" t="s">
        <v>481</v>
      </c>
      <c r="AI180" s="104"/>
      <c r="AJ180" s="104"/>
      <c r="AK180" s="104"/>
      <c r="AL180" s="104"/>
      <c r="AM180" s="104"/>
      <c r="AN180" s="104"/>
      <c r="AO180" s="104"/>
      <c r="AP180" s="104"/>
      <c r="AQ180" s="104"/>
      <c r="AR180" s="104"/>
      <c r="AS180" s="104"/>
      <c r="AT180" s="105"/>
      <c r="AU180" s="106">
        <v>2610.4</v>
      </c>
      <c r="AV180" s="107"/>
      <c r="AW180" s="107"/>
      <c r="AX180" s="406"/>
    </row>
    <row r="181" spans="1:50" ht="27" customHeight="1" x14ac:dyDescent="0.15">
      <c r="A181" s="129"/>
      <c r="B181" s="555"/>
      <c r="C181" s="555"/>
      <c r="D181" s="555"/>
      <c r="E181" s="555"/>
      <c r="F181" s="556"/>
      <c r="G181" s="74" t="s">
        <v>484</v>
      </c>
      <c r="H181" s="75"/>
      <c r="I181" s="75"/>
      <c r="J181" s="75"/>
      <c r="K181" s="76"/>
      <c r="L181" s="77" t="s">
        <v>489</v>
      </c>
      <c r="M181" s="78"/>
      <c r="N181" s="78"/>
      <c r="O181" s="78"/>
      <c r="P181" s="78"/>
      <c r="Q181" s="78"/>
      <c r="R181" s="78"/>
      <c r="S181" s="78"/>
      <c r="T181" s="78"/>
      <c r="U181" s="78"/>
      <c r="V181" s="78"/>
      <c r="W181" s="78"/>
      <c r="X181" s="79"/>
      <c r="Y181" s="80">
        <v>42014.400000000001</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7" customHeight="1" x14ac:dyDescent="0.15">
      <c r="A182" s="129"/>
      <c r="B182" s="555"/>
      <c r="C182" s="555"/>
      <c r="D182" s="555"/>
      <c r="E182" s="555"/>
      <c r="F182" s="556"/>
      <c r="G182" s="74" t="s">
        <v>485</v>
      </c>
      <c r="H182" s="75"/>
      <c r="I182" s="75"/>
      <c r="J182" s="75"/>
      <c r="K182" s="76"/>
      <c r="L182" s="77" t="s">
        <v>490</v>
      </c>
      <c r="M182" s="78"/>
      <c r="N182" s="78"/>
      <c r="O182" s="78"/>
      <c r="P182" s="78"/>
      <c r="Q182" s="78"/>
      <c r="R182" s="78"/>
      <c r="S182" s="78"/>
      <c r="T182" s="78"/>
      <c r="U182" s="78"/>
      <c r="V182" s="78"/>
      <c r="W182" s="78"/>
      <c r="X182" s="79"/>
      <c r="Y182" s="80">
        <v>153.30000000000001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7" customHeight="1" x14ac:dyDescent="0.15">
      <c r="A183" s="129"/>
      <c r="B183" s="555"/>
      <c r="C183" s="555"/>
      <c r="D183" s="555"/>
      <c r="E183" s="555"/>
      <c r="F183" s="556"/>
      <c r="G183" s="74" t="s">
        <v>486</v>
      </c>
      <c r="H183" s="75"/>
      <c r="I183" s="75"/>
      <c r="J183" s="75"/>
      <c r="K183" s="76"/>
      <c r="L183" s="77" t="s">
        <v>491</v>
      </c>
      <c r="M183" s="78"/>
      <c r="N183" s="78"/>
      <c r="O183" s="78"/>
      <c r="P183" s="78"/>
      <c r="Q183" s="78"/>
      <c r="R183" s="78"/>
      <c r="S183" s="78"/>
      <c r="T183" s="78"/>
      <c r="U183" s="78"/>
      <c r="V183" s="78"/>
      <c r="W183" s="78"/>
      <c r="X183" s="79"/>
      <c r="Y183" s="80">
        <v>4632.2</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7" customHeight="1" x14ac:dyDescent="0.15">
      <c r="A184" s="129"/>
      <c r="B184" s="555"/>
      <c r="C184" s="555"/>
      <c r="D184" s="555"/>
      <c r="E184" s="555"/>
      <c r="F184" s="556"/>
      <c r="G184" s="74" t="s">
        <v>487</v>
      </c>
      <c r="H184" s="75"/>
      <c r="I184" s="75"/>
      <c r="J184" s="75"/>
      <c r="K184" s="76"/>
      <c r="L184" s="77" t="s">
        <v>492</v>
      </c>
      <c r="M184" s="78"/>
      <c r="N184" s="78"/>
      <c r="O184" s="78"/>
      <c r="P184" s="78"/>
      <c r="Q184" s="78"/>
      <c r="R184" s="78"/>
      <c r="S184" s="78"/>
      <c r="T184" s="78"/>
      <c r="U184" s="78"/>
      <c r="V184" s="78"/>
      <c r="W184" s="78"/>
      <c r="X184" s="79"/>
      <c r="Y184" s="80">
        <v>2895.8</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7" customHeight="1" x14ac:dyDescent="0.15">
      <c r="A185" s="129"/>
      <c r="B185" s="555"/>
      <c r="C185" s="555"/>
      <c r="D185" s="555"/>
      <c r="E185" s="555"/>
      <c r="F185" s="556"/>
      <c r="G185" s="74" t="s">
        <v>488</v>
      </c>
      <c r="H185" s="75"/>
      <c r="I185" s="75"/>
      <c r="J185" s="75"/>
      <c r="K185" s="76"/>
      <c r="L185" s="77" t="s">
        <v>493</v>
      </c>
      <c r="M185" s="78"/>
      <c r="N185" s="78"/>
      <c r="O185" s="78"/>
      <c r="P185" s="78"/>
      <c r="Q185" s="78"/>
      <c r="R185" s="78"/>
      <c r="S185" s="78"/>
      <c r="T185" s="78"/>
      <c r="U185" s="78"/>
      <c r="V185" s="78"/>
      <c r="W185" s="78"/>
      <c r="X185" s="79"/>
      <c r="Y185" s="80">
        <v>6147.2</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0.100000000000001" customHeight="1" x14ac:dyDescent="0.15">
      <c r="A186" s="129"/>
      <c r="B186" s="555"/>
      <c r="C186" s="555"/>
      <c r="D186" s="555"/>
      <c r="E186" s="555"/>
      <c r="F186" s="556"/>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0.100000000000001" customHeight="1" x14ac:dyDescent="0.15">
      <c r="A187" s="129"/>
      <c r="B187" s="555"/>
      <c r="C187" s="555"/>
      <c r="D187" s="555"/>
      <c r="E187" s="555"/>
      <c r="F187" s="556"/>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0.100000000000001" customHeight="1" x14ac:dyDescent="0.15">
      <c r="A188" s="129"/>
      <c r="B188" s="555"/>
      <c r="C188" s="555"/>
      <c r="D188" s="555"/>
      <c r="E188" s="555"/>
      <c r="F188" s="556"/>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0.100000000000001" customHeight="1" x14ac:dyDescent="0.15">
      <c r="A189" s="129"/>
      <c r="B189" s="555"/>
      <c r="C189" s="555"/>
      <c r="D189" s="555"/>
      <c r="E189" s="555"/>
      <c r="F189" s="556"/>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9"/>
      <c r="B190" s="555"/>
      <c r="C190" s="555"/>
      <c r="D190" s="555"/>
      <c r="E190" s="555"/>
      <c r="F190" s="556"/>
      <c r="G190" s="83" t="s">
        <v>22</v>
      </c>
      <c r="H190" s="84"/>
      <c r="I190" s="84"/>
      <c r="J190" s="84"/>
      <c r="K190" s="84"/>
      <c r="L190" s="85"/>
      <c r="M190" s="86"/>
      <c r="N190" s="86"/>
      <c r="O190" s="86"/>
      <c r="P190" s="86"/>
      <c r="Q190" s="86"/>
      <c r="R190" s="86"/>
      <c r="S190" s="86"/>
      <c r="T190" s="86"/>
      <c r="U190" s="86"/>
      <c r="V190" s="86"/>
      <c r="W190" s="86"/>
      <c r="X190" s="87"/>
      <c r="Y190" s="88">
        <f>SUM(Y180:AB189)</f>
        <v>155757.29999999999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2610.4</v>
      </c>
      <c r="AV190" s="89"/>
      <c r="AW190" s="89"/>
      <c r="AX190" s="91"/>
    </row>
    <row r="191" spans="1:50" ht="23.25" customHeight="1" x14ac:dyDescent="0.15">
      <c r="A191" s="129"/>
      <c r="B191" s="555"/>
      <c r="C191" s="555"/>
      <c r="D191" s="555"/>
      <c r="E191" s="555"/>
      <c r="F191" s="556"/>
      <c r="G191" s="392" t="s">
        <v>494</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410" t="s">
        <v>495</v>
      </c>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2"/>
    </row>
    <row r="192" spans="1:50" ht="23.25" customHeight="1" x14ac:dyDescent="0.15">
      <c r="A192" s="129"/>
      <c r="B192" s="555"/>
      <c r="C192" s="555"/>
      <c r="D192" s="555"/>
      <c r="E192" s="555"/>
      <c r="F192" s="556"/>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27.75" customHeight="1" x14ac:dyDescent="0.15">
      <c r="A193" s="129"/>
      <c r="B193" s="555"/>
      <c r="C193" s="555"/>
      <c r="D193" s="555"/>
      <c r="E193" s="555"/>
      <c r="F193" s="556"/>
      <c r="G193" s="100" t="s">
        <v>482</v>
      </c>
      <c r="H193" s="101"/>
      <c r="I193" s="101"/>
      <c r="J193" s="101"/>
      <c r="K193" s="102"/>
      <c r="L193" s="103" t="s">
        <v>497</v>
      </c>
      <c r="M193" s="104"/>
      <c r="N193" s="104"/>
      <c r="O193" s="104"/>
      <c r="P193" s="104"/>
      <c r="Q193" s="104"/>
      <c r="R193" s="104"/>
      <c r="S193" s="104"/>
      <c r="T193" s="104"/>
      <c r="U193" s="104"/>
      <c r="V193" s="104"/>
      <c r="W193" s="104"/>
      <c r="X193" s="105"/>
      <c r="Y193" s="106">
        <v>5153.3999999999996</v>
      </c>
      <c r="Z193" s="107"/>
      <c r="AA193" s="107"/>
      <c r="AB193" s="108"/>
      <c r="AC193" s="100" t="s">
        <v>482</v>
      </c>
      <c r="AD193" s="101"/>
      <c r="AE193" s="101"/>
      <c r="AF193" s="101"/>
      <c r="AG193" s="102"/>
      <c r="AH193" s="103" t="s">
        <v>496</v>
      </c>
      <c r="AI193" s="104"/>
      <c r="AJ193" s="104"/>
      <c r="AK193" s="104"/>
      <c r="AL193" s="104"/>
      <c r="AM193" s="104"/>
      <c r="AN193" s="104"/>
      <c r="AO193" s="104"/>
      <c r="AP193" s="104"/>
      <c r="AQ193" s="104"/>
      <c r="AR193" s="104"/>
      <c r="AS193" s="104"/>
      <c r="AT193" s="105"/>
      <c r="AU193" s="106">
        <v>2189.9</v>
      </c>
      <c r="AV193" s="107"/>
      <c r="AW193" s="107"/>
      <c r="AX193" s="406"/>
    </row>
    <row r="194" spans="1:50" ht="23.25" customHeight="1" x14ac:dyDescent="0.15">
      <c r="A194" s="129"/>
      <c r="B194" s="555"/>
      <c r="C194" s="555"/>
      <c r="D194" s="555"/>
      <c r="E194" s="555"/>
      <c r="F194" s="55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x14ac:dyDescent="0.15">
      <c r="A195" s="129"/>
      <c r="B195" s="555"/>
      <c r="C195" s="555"/>
      <c r="D195" s="555"/>
      <c r="E195" s="555"/>
      <c r="F195" s="55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x14ac:dyDescent="0.15">
      <c r="A196" s="129"/>
      <c r="B196" s="555"/>
      <c r="C196" s="555"/>
      <c r="D196" s="555"/>
      <c r="E196" s="555"/>
      <c r="F196" s="55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x14ac:dyDescent="0.15">
      <c r="A197" s="129"/>
      <c r="B197" s="555"/>
      <c r="C197" s="555"/>
      <c r="D197" s="555"/>
      <c r="E197" s="555"/>
      <c r="F197" s="55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x14ac:dyDescent="0.15">
      <c r="A198" s="129"/>
      <c r="B198" s="555"/>
      <c r="C198" s="555"/>
      <c r="D198" s="555"/>
      <c r="E198" s="555"/>
      <c r="F198" s="55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x14ac:dyDescent="0.15">
      <c r="A199" s="129"/>
      <c r="B199" s="555"/>
      <c r="C199" s="555"/>
      <c r="D199" s="555"/>
      <c r="E199" s="555"/>
      <c r="F199" s="556"/>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x14ac:dyDescent="0.15">
      <c r="A200" s="129"/>
      <c r="B200" s="555"/>
      <c r="C200" s="555"/>
      <c r="D200" s="555"/>
      <c r="E200" s="555"/>
      <c r="F200" s="556"/>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x14ac:dyDescent="0.15">
      <c r="A201" s="129"/>
      <c r="B201" s="555"/>
      <c r="C201" s="555"/>
      <c r="D201" s="555"/>
      <c r="E201" s="555"/>
      <c r="F201" s="556"/>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x14ac:dyDescent="0.15">
      <c r="A202" s="129"/>
      <c r="B202" s="555"/>
      <c r="C202" s="555"/>
      <c r="D202" s="555"/>
      <c r="E202" s="555"/>
      <c r="F202" s="556"/>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9"/>
      <c r="B203" s="555"/>
      <c r="C203" s="555"/>
      <c r="D203" s="555"/>
      <c r="E203" s="555"/>
      <c r="F203" s="556"/>
      <c r="G203" s="83" t="s">
        <v>22</v>
      </c>
      <c r="H203" s="84"/>
      <c r="I203" s="84"/>
      <c r="J203" s="84"/>
      <c r="K203" s="84"/>
      <c r="L203" s="85"/>
      <c r="M203" s="86"/>
      <c r="N203" s="86"/>
      <c r="O203" s="86"/>
      <c r="P203" s="86"/>
      <c r="Q203" s="86"/>
      <c r="R203" s="86"/>
      <c r="S203" s="86"/>
      <c r="T203" s="86"/>
      <c r="U203" s="86"/>
      <c r="V203" s="86"/>
      <c r="W203" s="86"/>
      <c r="X203" s="87"/>
      <c r="Y203" s="88">
        <f>SUM(Y193:AB202)</f>
        <v>5153.3999999999996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2189.9</v>
      </c>
      <c r="AV203" s="89"/>
      <c r="AW203" s="89"/>
      <c r="AX203" s="91"/>
    </row>
    <row r="204" spans="1:50" ht="23.25" customHeight="1" x14ac:dyDescent="0.15">
      <c r="A204" s="129"/>
      <c r="B204" s="555"/>
      <c r="C204" s="555"/>
      <c r="D204" s="555"/>
      <c r="E204" s="555"/>
      <c r="F204" s="556"/>
      <c r="G204" s="392" t="s">
        <v>498</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407" t="s">
        <v>499</v>
      </c>
      <c r="AD204" s="408"/>
      <c r="AE204" s="408"/>
      <c r="AF204" s="408"/>
      <c r="AG204" s="408"/>
      <c r="AH204" s="408"/>
      <c r="AI204" s="408"/>
      <c r="AJ204" s="408"/>
      <c r="AK204" s="408"/>
      <c r="AL204" s="408"/>
      <c r="AM204" s="408"/>
      <c r="AN204" s="408"/>
      <c r="AO204" s="408"/>
      <c r="AP204" s="408"/>
      <c r="AQ204" s="408"/>
      <c r="AR204" s="408"/>
      <c r="AS204" s="408"/>
      <c r="AT204" s="408"/>
      <c r="AU204" s="408"/>
      <c r="AV204" s="408"/>
      <c r="AW204" s="408"/>
      <c r="AX204" s="409"/>
    </row>
    <row r="205" spans="1:50" ht="23.25" customHeight="1" x14ac:dyDescent="0.15">
      <c r="A205" s="129"/>
      <c r="B205" s="555"/>
      <c r="C205" s="555"/>
      <c r="D205" s="555"/>
      <c r="E205" s="555"/>
      <c r="F205" s="556"/>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27.75" customHeight="1" x14ac:dyDescent="0.15">
      <c r="A206" s="129"/>
      <c r="B206" s="555"/>
      <c r="C206" s="555"/>
      <c r="D206" s="555"/>
      <c r="E206" s="555"/>
      <c r="F206" s="556"/>
      <c r="G206" s="100" t="s">
        <v>482</v>
      </c>
      <c r="H206" s="101"/>
      <c r="I206" s="101"/>
      <c r="J206" s="101"/>
      <c r="K206" s="102"/>
      <c r="L206" s="103" t="s">
        <v>502</v>
      </c>
      <c r="M206" s="104"/>
      <c r="N206" s="104"/>
      <c r="O206" s="104"/>
      <c r="P206" s="104"/>
      <c r="Q206" s="104"/>
      <c r="R206" s="104"/>
      <c r="S206" s="104"/>
      <c r="T206" s="104"/>
      <c r="U206" s="104"/>
      <c r="V206" s="104"/>
      <c r="W206" s="104"/>
      <c r="X206" s="105"/>
      <c r="Y206" s="106">
        <v>29405.5</v>
      </c>
      <c r="Z206" s="107"/>
      <c r="AA206" s="107"/>
      <c r="AB206" s="108"/>
      <c r="AC206" s="100" t="s">
        <v>500</v>
      </c>
      <c r="AD206" s="101"/>
      <c r="AE206" s="101"/>
      <c r="AF206" s="101"/>
      <c r="AG206" s="102"/>
      <c r="AH206" s="103" t="s">
        <v>501</v>
      </c>
      <c r="AI206" s="104"/>
      <c r="AJ206" s="104"/>
      <c r="AK206" s="104"/>
      <c r="AL206" s="104"/>
      <c r="AM206" s="104"/>
      <c r="AN206" s="104"/>
      <c r="AO206" s="104"/>
      <c r="AP206" s="104"/>
      <c r="AQ206" s="104"/>
      <c r="AR206" s="104"/>
      <c r="AS206" s="104"/>
      <c r="AT206" s="105"/>
      <c r="AU206" s="106">
        <v>12146.1</v>
      </c>
      <c r="AV206" s="107"/>
      <c r="AW206" s="107"/>
      <c r="AX206" s="406"/>
    </row>
    <row r="207" spans="1:50" ht="23.25" customHeight="1" x14ac:dyDescent="0.15">
      <c r="A207" s="129"/>
      <c r="B207" s="555"/>
      <c r="C207" s="555"/>
      <c r="D207" s="555"/>
      <c r="E207" s="555"/>
      <c r="F207" s="55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x14ac:dyDescent="0.15">
      <c r="A208" s="129"/>
      <c r="B208" s="555"/>
      <c r="C208" s="555"/>
      <c r="D208" s="555"/>
      <c r="E208" s="555"/>
      <c r="F208" s="55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x14ac:dyDescent="0.15">
      <c r="A209" s="129"/>
      <c r="B209" s="555"/>
      <c r="C209" s="555"/>
      <c r="D209" s="555"/>
      <c r="E209" s="555"/>
      <c r="F209" s="55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3.25" customHeight="1" x14ac:dyDescent="0.15">
      <c r="A210" s="129"/>
      <c r="B210" s="555"/>
      <c r="C210" s="555"/>
      <c r="D210" s="555"/>
      <c r="E210" s="555"/>
      <c r="F210" s="55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3.25" customHeight="1" x14ac:dyDescent="0.15">
      <c r="A211" s="129"/>
      <c r="B211" s="555"/>
      <c r="C211" s="555"/>
      <c r="D211" s="555"/>
      <c r="E211" s="555"/>
      <c r="F211" s="55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3.25" customHeight="1" x14ac:dyDescent="0.15">
      <c r="A212" s="129"/>
      <c r="B212" s="555"/>
      <c r="C212" s="555"/>
      <c r="D212" s="555"/>
      <c r="E212" s="555"/>
      <c r="F212" s="556"/>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3.25" customHeight="1" x14ac:dyDescent="0.15">
      <c r="A213" s="129"/>
      <c r="B213" s="555"/>
      <c r="C213" s="555"/>
      <c r="D213" s="555"/>
      <c r="E213" s="555"/>
      <c r="F213" s="556"/>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3.25" customHeight="1" x14ac:dyDescent="0.15">
      <c r="A214" s="129"/>
      <c r="B214" s="555"/>
      <c r="C214" s="555"/>
      <c r="D214" s="555"/>
      <c r="E214" s="555"/>
      <c r="F214" s="556"/>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3.25" customHeight="1" x14ac:dyDescent="0.15">
      <c r="A215" s="129"/>
      <c r="B215" s="555"/>
      <c r="C215" s="555"/>
      <c r="D215" s="555"/>
      <c r="E215" s="555"/>
      <c r="F215" s="556"/>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9"/>
      <c r="B216" s="555"/>
      <c r="C216" s="555"/>
      <c r="D216" s="555"/>
      <c r="E216" s="555"/>
      <c r="F216" s="556"/>
      <c r="G216" s="83" t="s">
        <v>22</v>
      </c>
      <c r="H216" s="84"/>
      <c r="I216" s="84"/>
      <c r="J216" s="84"/>
      <c r="K216" s="84"/>
      <c r="L216" s="85"/>
      <c r="M216" s="86"/>
      <c r="N216" s="86"/>
      <c r="O216" s="86"/>
      <c r="P216" s="86"/>
      <c r="Q216" s="86"/>
      <c r="R216" s="86"/>
      <c r="S216" s="86"/>
      <c r="T216" s="86"/>
      <c r="U216" s="86"/>
      <c r="V216" s="86"/>
      <c r="W216" s="86"/>
      <c r="X216" s="87"/>
      <c r="Y216" s="88">
        <f>SUM(Y206:AB215)</f>
        <v>29405.5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12146.1</v>
      </c>
      <c r="AV216" s="89"/>
      <c r="AW216" s="89"/>
      <c r="AX216" s="91"/>
    </row>
    <row r="217" spans="1:50" ht="23.25" customHeight="1" x14ac:dyDescent="0.15">
      <c r="A217" s="129"/>
      <c r="B217" s="555"/>
      <c r="C217" s="555"/>
      <c r="D217" s="555"/>
      <c r="E217" s="555"/>
      <c r="F217" s="556"/>
      <c r="G217" s="392" t="s">
        <v>503</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5" t="s">
        <v>504</v>
      </c>
      <c r="AD217" s="396"/>
      <c r="AE217" s="396"/>
      <c r="AF217" s="396"/>
      <c r="AG217" s="396"/>
      <c r="AH217" s="396"/>
      <c r="AI217" s="396"/>
      <c r="AJ217" s="396"/>
      <c r="AK217" s="396"/>
      <c r="AL217" s="396"/>
      <c r="AM217" s="396"/>
      <c r="AN217" s="396"/>
      <c r="AO217" s="396"/>
      <c r="AP217" s="396"/>
      <c r="AQ217" s="396"/>
      <c r="AR217" s="396"/>
      <c r="AS217" s="396"/>
      <c r="AT217" s="396"/>
      <c r="AU217" s="396"/>
      <c r="AV217" s="396"/>
      <c r="AW217" s="396"/>
      <c r="AX217" s="397"/>
    </row>
    <row r="218" spans="1:50" ht="23.25" customHeight="1" x14ac:dyDescent="0.15">
      <c r="A218" s="129"/>
      <c r="B218" s="555"/>
      <c r="C218" s="555"/>
      <c r="D218" s="555"/>
      <c r="E218" s="555"/>
      <c r="F218" s="556"/>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28.5" customHeight="1" x14ac:dyDescent="0.15">
      <c r="A219" s="129"/>
      <c r="B219" s="555"/>
      <c r="C219" s="555"/>
      <c r="D219" s="555"/>
      <c r="E219" s="555"/>
      <c r="F219" s="556"/>
      <c r="G219" s="100" t="s">
        <v>482</v>
      </c>
      <c r="H219" s="101"/>
      <c r="I219" s="101"/>
      <c r="J219" s="101"/>
      <c r="K219" s="102"/>
      <c r="L219" s="103" t="s">
        <v>505</v>
      </c>
      <c r="M219" s="104"/>
      <c r="N219" s="104"/>
      <c r="O219" s="104"/>
      <c r="P219" s="104"/>
      <c r="Q219" s="104"/>
      <c r="R219" s="104"/>
      <c r="S219" s="104"/>
      <c r="T219" s="104"/>
      <c r="U219" s="104"/>
      <c r="V219" s="104"/>
      <c r="W219" s="104"/>
      <c r="X219" s="105"/>
      <c r="Y219" s="106">
        <v>5738.5</v>
      </c>
      <c r="Z219" s="107"/>
      <c r="AA219" s="107"/>
      <c r="AB219" s="108"/>
      <c r="AC219" s="100" t="s">
        <v>482</v>
      </c>
      <c r="AD219" s="101"/>
      <c r="AE219" s="101"/>
      <c r="AF219" s="101"/>
      <c r="AG219" s="102"/>
      <c r="AH219" s="103" t="s">
        <v>721</v>
      </c>
      <c r="AI219" s="104"/>
      <c r="AJ219" s="104"/>
      <c r="AK219" s="104"/>
      <c r="AL219" s="104"/>
      <c r="AM219" s="104"/>
      <c r="AN219" s="104"/>
      <c r="AO219" s="104"/>
      <c r="AP219" s="104"/>
      <c r="AQ219" s="104"/>
      <c r="AR219" s="104"/>
      <c r="AS219" s="104"/>
      <c r="AT219" s="105"/>
      <c r="AU219" s="106">
        <v>110.63</v>
      </c>
      <c r="AV219" s="107"/>
      <c r="AW219" s="107"/>
      <c r="AX219" s="406"/>
    </row>
    <row r="220" spans="1:50" ht="27.75" customHeight="1" x14ac:dyDescent="0.15">
      <c r="A220" s="129"/>
      <c r="B220" s="555"/>
      <c r="C220" s="555"/>
      <c r="D220" s="555"/>
      <c r="E220" s="555"/>
      <c r="F220" s="55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t="s">
        <v>485</v>
      </c>
      <c r="AD220" s="75"/>
      <c r="AE220" s="75"/>
      <c r="AF220" s="75"/>
      <c r="AG220" s="76"/>
      <c r="AH220" s="77" t="s">
        <v>506</v>
      </c>
      <c r="AI220" s="78"/>
      <c r="AJ220" s="78"/>
      <c r="AK220" s="78"/>
      <c r="AL220" s="78"/>
      <c r="AM220" s="78"/>
      <c r="AN220" s="78"/>
      <c r="AO220" s="78"/>
      <c r="AP220" s="78"/>
      <c r="AQ220" s="78"/>
      <c r="AR220" s="78"/>
      <c r="AS220" s="78"/>
      <c r="AT220" s="79"/>
      <c r="AU220" s="80">
        <v>153.33000000000001</v>
      </c>
      <c r="AV220" s="81"/>
      <c r="AW220" s="81"/>
      <c r="AX220" s="82"/>
    </row>
    <row r="221" spans="1:50" ht="23.25" customHeight="1" x14ac:dyDescent="0.15">
      <c r="A221" s="129"/>
      <c r="B221" s="555"/>
      <c r="C221" s="555"/>
      <c r="D221" s="555"/>
      <c r="E221" s="555"/>
      <c r="F221" s="55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x14ac:dyDescent="0.15">
      <c r="A222" s="129"/>
      <c r="B222" s="555"/>
      <c r="C222" s="555"/>
      <c r="D222" s="555"/>
      <c r="E222" s="555"/>
      <c r="F222" s="55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3.25" customHeight="1" x14ac:dyDescent="0.15">
      <c r="A223" s="129"/>
      <c r="B223" s="555"/>
      <c r="C223" s="555"/>
      <c r="D223" s="555"/>
      <c r="E223" s="555"/>
      <c r="F223" s="55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3.25" customHeight="1" x14ac:dyDescent="0.15">
      <c r="A224" s="129"/>
      <c r="B224" s="555"/>
      <c r="C224" s="555"/>
      <c r="D224" s="555"/>
      <c r="E224" s="555"/>
      <c r="F224" s="55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3.25" customHeight="1" x14ac:dyDescent="0.15">
      <c r="A225" s="129"/>
      <c r="B225" s="555"/>
      <c r="C225" s="555"/>
      <c r="D225" s="555"/>
      <c r="E225" s="555"/>
      <c r="F225" s="55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3.25" customHeight="1" x14ac:dyDescent="0.15">
      <c r="A226" s="129"/>
      <c r="B226" s="555"/>
      <c r="C226" s="555"/>
      <c r="D226" s="555"/>
      <c r="E226" s="555"/>
      <c r="F226" s="556"/>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3.25" customHeight="1" x14ac:dyDescent="0.15">
      <c r="A227" s="129"/>
      <c r="B227" s="555"/>
      <c r="C227" s="555"/>
      <c r="D227" s="555"/>
      <c r="E227" s="555"/>
      <c r="F227" s="556"/>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3.25" customHeight="1" x14ac:dyDescent="0.15">
      <c r="A228" s="129"/>
      <c r="B228" s="555"/>
      <c r="C228" s="555"/>
      <c r="D228" s="555"/>
      <c r="E228" s="555"/>
      <c r="F228" s="556"/>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9"/>
      <c r="B229" s="555"/>
      <c r="C229" s="555"/>
      <c r="D229" s="555"/>
      <c r="E229" s="555"/>
      <c r="F229" s="556"/>
      <c r="G229" s="83" t="s">
        <v>22</v>
      </c>
      <c r="H229" s="84"/>
      <c r="I229" s="84"/>
      <c r="J229" s="84"/>
      <c r="K229" s="84"/>
      <c r="L229" s="85"/>
      <c r="M229" s="86"/>
      <c r="N229" s="86"/>
      <c r="O229" s="86"/>
      <c r="P229" s="86"/>
      <c r="Q229" s="86"/>
      <c r="R229" s="86"/>
      <c r="S229" s="86"/>
      <c r="T229" s="86"/>
      <c r="U229" s="86"/>
      <c r="V229" s="86"/>
      <c r="W229" s="86"/>
      <c r="X229" s="87"/>
      <c r="Y229" s="88">
        <f>SUM(Y219:AB228)</f>
        <v>5738.5</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263.96000000000004</v>
      </c>
      <c r="AV229" s="89"/>
      <c r="AW229" s="89"/>
      <c r="AX229" s="91"/>
    </row>
    <row r="230" spans="1:50" ht="23.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20" t="s">
        <v>729</v>
      </c>
      <c r="D236" s="116"/>
      <c r="E236" s="116"/>
      <c r="F236" s="116"/>
      <c r="G236" s="116"/>
      <c r="H236" s="116"/>
      <c r="I236" s="116"/>
      <c r="J236" s="116"/>
      <c r="K236" s="116"/>
      <c r="L236" s="116"/>
      <c r="M236" s="120" t="s">
        <v>515</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138939</v>
      </c>
      <c r="AL236" s="118"/>
      <c r="AM236" s="118"/>
      <c r="AN236" s="118"/>
      <c r="AO236" s="118"/>
      <c r="AP236" s="119"/>
      <c r="AQ236" s="120" t="s">
        <v>516</v>
      </c>
      <c r="AR236" s="116"/>
      <c r="AS236" s="116"/>
      <c r="AT236" s="116"/>
      <c r="AU236" s="117" t="s">
        <v>517</v>
      </c>
      <c r="AV236" s="118"/>
      <c r="AW236" s="118"/>
      <c r="AX236" s="119"/>
    </row>
    <row r="237" spans="1:50" ht="24" customHeight="1" x14ac:dyDescent="0.15">
      <c r="A237" s="115">
        <v>2</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3</v>
      </c>
      <c r="B238" s="115">
        <v>1</v>
      </c>
      <c r="C238" s="116"/>
      <c r="D238" s="116"/>
      <c r="E238" s="116"/>
      <c r="F238" s="116"/>
      <c r="G238" s="116"/>
      <c r="H238" s="116"/>
      <c r="I238" s="116"/>
      <c r="J238" s="116"/>
      <c r="K238" s="116"/>
      <c r="L238" s="116"/>
      <c r="M238" s="126"/>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c r="AL238" s="118"/>
      <c r="AM238" s="118"/>
      <c r="AN238" s="118"/>
      <c r="AO238" s="118"/>
      <c r="AP238" s="119"/>
      <c r="AQ238" s="120"/>
      <c r="AR238" s="116"/>
      <c r="AS238" s="116"/>
      <c r="AT238" s="116"/>
      <c r="AU238" s="117"/>
      <c r="AV238" s="118"/>
      <c r="AW238" s="118"/>
      <c r="AX238" s="119"/>
    </row>
    <row r="239" spans="1:50" ht="24"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5"/>
      <c r="B268" s="115"/>
      <c r="C268" s="121" t="s">
        <v>403</v>
      </c>
      <c r="D268" s="121"/>
      <c r="E268" s="121"/>
      <c r="F268" s="121"/>
      <c r="G268" s="121"/>
      <c r="H268" s="121"/>
      <c r="I268" s="121"/>
      <c r="J268" s="121"/>
      <c r="K268" s="121"/>
      <c r="L268" s="121"/>
      <c r="M268" s="121" t="s">
        <v>404</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405</v>
      </c>
      <c r="AL268" s="121"/>
      <c r="AM268" s="121"/>
      <c r="AN268" s="121"/>
      <c r="AO268" s="121"/>
      <c r="AP268" s="121"/>
      <c r="AQ268" s="121" t="s">
        <v>23</v>
      </c>
      <c r="AR268" s="121"/>
      <c r="AS268" s="121"/>
      <c r="AT268" s="121"/>
      <c r="AU268" s="123" t="s">
        <v>24</v>
      </c>
      <c r="AV268" s="124"/>
      <c r="AW268" s="124"/>
      <c r="AX268" s="125"/>
    </row>
    <row r="269" spans="1:50" ht="24" customHeight="1" x14ac:dyDescent="0.15">
      <c r="A269" s="115">
        <v>1</v>
      </c>
      <c r="B269" s="115">
        <v>1</v>
      </c>
      <c r="C269" s="120" t="s">
        <v>518</v>
      </c>
      <c r="D269" s="116"/>
      <c r="E269" s="116"/>
      <c r="F269" s="116"/>
      <c r="G269" s="116"/>
      <c r="H269" s="116"/>
      <c r="I269" s="116"/>
      <c r="J269" s="116"/>
      <c r="K269" s="116"/>
      <c r="L269" s="116"/>
      <c r="M269" s="120" t="s">
        <v>528</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v>161</v>
      </c>
      <c r="AL269" s="118"/>
      <c r="AM269" s="118"/>
      <c r="AN269" s="118"/>
      <c r="AO269" s="118"/>
      <c r="AP269" s="119"/>
      <c r="AQ269" s="120">
        <v>3</v>
      </c>
      <c r="AR269" s="116"/>
      <c r="AS269" s="116"/>
      <c r="AT269" s="116"/>
      <c r="AU269" s="117" t="s">
        <v>737</v>
      </c>
      <c r="AV269" s="118"/>
      <c r="AW269" s="118"/>
      <c r="AX269" s="119"/>
    </row>
    <row r="270" spans="1:50" ht="24" customHeight="1" x14ac:dyDescent="0.15">
      <c r="A270" s="115">
        <v>2</v>
      </c>
      <c r="B270" s="115">
        <v>1</v>
      </c>
      <c r="C270" s="120" t="s">
        <v>519</v>
      </c>
      <c r="D270" s="116"/>
      <c r="E270" s="116"/>
      <c r="F270" s="116"/>
      <c r="G270" s="116"/>
      <c r="H270" s="116"/>
      <c r="I270" s="116"/>
      <c r="J270" s="116"/>
      <c r="K270" s="116"/>
      <c r="L270" s="116"/>
      <c r="M270" s="120" t="s">
        <v>529</v>
      </c>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v>117</v>
      </c>
      <c r="AL270" s="118"/>
      <c r="AM270" s="118"/>
      <c r="AN270" s="118"/>
      <c r="AO270" s="118"/>
      <c r="AP270" s="119"/>
      <c r="AQ270" s="120">
        <v>3</v>
      </c>
      <c r="AR270" s="116"/>
      <c r="AS270" s="116"/>
      <c r="AT270" s="116"/>
      <c r="AU270" s="117" t="s">
        <v>737</v>
      </c>
      <c r="AV270" s="118"/>
      <c r="AW270" s="118"/>
      <c r="AX270" s="119"/>
    </row>
    <row r="271" spans="1:50" ht="24" customHeight="1" x14ac:dyDescent="0.15">
      <c r="A271" s="115">
        <v>3</v>
      </c>
      <c r="B271" s="115">
        <v>1</v>
      </c>
      <c r="C271" s="120" t="s">
        <v>520</v>
      </c>
      <c r="D271" s="116"/>
      <c r="E271" s="116"/>
      <c r="F271" s="116"/>
      <c r="G271" s="116"/>
      <c r="H271" s="116"/>
      <c r="I271" s="116"/>
      <c r="J271" s="116"/>
      <c r="K271" s="116"/>
      <c r="L271" s="116"/>
      <c r="M271" s="120" t="s">
        <v>530</v>
      </c>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v>99</v>
      </c>
      <c r="AL271" s="118"/>
      <c r="AM271" s="118"/>
      <c r="AN271" s="118"/>
      <c r="AO271" s="118"/>
      <c r="AP271" s="119"/>
      <c r="AQ271" s="120">
        <v>2</v>
      </c>
      <c r="AR271" s="116"/>
      <c r="AS271" s="116"/>
      <c r="AT271" s="116"/>
      <c r="AU271" s="117" t="s">
        <v>737</v>
      </c>
      <c r="AV271" s="118"/>
      <c r="AW271" s="118"/>
      <c r="AX271" s="119"/>
    </row>
    <row r="272" spans="1:50" ht="24" customHeight="1" x14ac:dyDescent="0.15">
      <c r="A272" s="115">
        <v>4</v>
      </c>
      <c r="B272" s="115">
        <v>1</v>
      </c>
      <c r="C272" s="120" t="s">
        <v>521</v>
      </c>
      <c r="D272" s="116"/>
      <c r="E272" s="116"/>
      <c r="F272" s="116"/>
      <c r="G272" s="116"/>
      <c r="H272" s="116"/>
      <c r="I272" s="116"/>
      <c r="J272" s="116"/>
      <c r="K272" s="116"/>
      <c r="L272" s="116"/>
      <c r="M272" s="120" t="s">
        <v>531</v>
      </c>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v>95</v>
      </c>
      <c r="AL272" s="118"/>
      <c r="AM272" s="118"/>
      <c r="AN272" s="118"/>
      <c r="AO272" s="118"/>
      <c r="AP272" s="119"/>
      <c r="AQ272" s="120">
        <v>1</v>
      </c>
      <c r="AR272" s="116"/>
      <c r="AS272" s="116"/>
      <c r="AT272" s="116"/>
      <c r="AU272" s="117" t="s">
        <v>737</v>
      </c>
      <c r="AV272" s="118"/>
      <c r="AW272" s="118"/>
      <c r="AX272" s="119"/>
    </row>
    <row r="273" spans="1:50" ht="24" customHeight="1" x14ac:dyDescent="0.15">
      <c r="A273" s="115">
        <v>5</v>
      </c>
      <c r="B273" s="115">
        <v>1</v>
      </c>
      <c r="C273" s="120" t="s">
        <v>522</v>
      </c>
      <c r="D273" s="116"/>
      <c r="E273" s="116"/>
      <c r="F273" s="116"/>
      <c r="G273" s="116"/>
      <c r="H273" s="116"/>
      <c r="I273" s="116"/>
      <c r="J273" s="116"/>
      <c r="K273" s="116"/>
      <c r="L273" s="116"/>
      <c r="M273" s="120" t="s">
        <v>532</v>
      </c>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v>93</v>
      </c>
      <c r="AL273" s="118"/>
      <c r="AM273" s="118"/>
      <c r="AN273" s="118"/>
      <c r="AO273" s="118"/>
      <c r="AP273" s="119"/>
      <c r="AQ273" s="120">
        <v>3</v>
      </c>
      <c r="AR273" s="116"/>
      <c r="AS273" s="116"/>
      <c r="AT273" s="116"/>
      <c r="AU273" s="117" t="s">
        <v>738</v>
      </c>
      <c r="AV273" s="118"/>
      <c r="AW273" s="118"/>
      <c r="AX273" s="119"/>
    </row>
    <row r="274" spans="1:50" ht="24" customHeight="1" x14ac:dyDescent="0.15">
      <c r="A274" s="115">
        <v>6</v>
      </c>
      <c r="B274" s="115">
        <v>1</v>
      </c>
      <c r="C274" s="120" t="s">
        <v>523</v>
      </c>
      <c r="D274" s="116"/>
      <c r="E274" s="116"/>
      <c r="F274" s="116"/>
      <c r="G274" s="116"/>
      <c r="H274" s="116"/>
      <c r="I274" s="116"/>
      <c r="J274" s="116"/>
      <c r="K274" s="116"/>
      <c r="L274" s="116"/>
      <c r="M274" s="120" t="s">
        <v>533</v>
      </c>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v>90</v>
      </c>
      <c r="AL274" s="118"/>
      <c r="AM274" s="118"/>
      <c r="AN274" s="118"/>
      <c r="AO274" s="118"/>
      <c r="AP274" s="119"/>
      <c r="AQ274" s="120" t="s">
        <v>538</v>
      </c>
      <c r="AR274" s="116"/>
      <c r="AS274" s="116"/>
      <c r="AT274" s="116"/>
      <c r="AU274" s="117" t="s">
        <v>539</v>
      </c>
      <c r="AV274" s="118"/>
      <c r="AW274" s="118"/>
      <c r="AX274" s="119"/>
    </row>
    <row r="275" spans="1:50" ht="24" customHeight="1" x14ac:dyDescent="0.15">
      <c r="A275" s="115">
        <v>7</v>
      </c>
      <c r="B275" s="115">
        <v>1</v>
      </c>
      <c r="C275" s="120" t="s">
        <v>524</v>
      </c>
      <c r="D275" s="116"/>
      <c r="E275" s="116"/>
      <c r="F275" s="116"/>
      <c r="G275" s="116"/>
      <c r="H275" s="116"/>
      <c r="I275" s="116"/>
      <c r="J275" s="116"/>
      <c r="K275" s="116"/>
      <c r="L275" s="116"/>
      <c r="M275" s="120" t="s">
        <v>534</v>
      </c>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v>88</v>
      </c>
      <c r="AL275" s="118"/>
      <c r="AM275" s="118"/>
      <c r="AN275" s="118"/>
      <c r="AO275" s="118"/>
      <c r="AP275" s="119"/>
      <c r="AQ275" s="120">
        <v>3</v>
      </c>
      <c r="AR275" s="116"/>
      <c r="AS275" s="116"/>
      <c r="AT275" s="116"/>
      <c r="AU275" s="117" t="s">
        <v>737</v>
      </c>
      <c r="AV275" s="118"/>
      <c r="AW275" s="118"/>
      <c r="AX275" s="119"/>
    </row>
    <row r="276" spans="1:50" ht="24" customHeight="1" x14ac:dyDescent="0.15">
      <c r="A276" s="115">
        <v>8</v>
      </c>
      <c r="B276" s="115">
        <v>1</v>
      </c>
      <c r="C276" s="120" t="s">
        <v>525</v>
      </c>
      <c r="D276" s="116"/>
      <c r="E276" s="116"/>
      <c r="F276" s="116"/>
      <c r="G276" s="116"/>
      <c r="H276" s="116"/>
      <c r="I276" s="116"/>
      <c r="J276" s="116"/>
      <c r="K276" s="116"/>
      <c r="L276" s="116"/>
      <c r="M276" s="120" t="s">
        <v>535</v>
      </c>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v>88</v>
      </c>
      <c r="AL276" s="118"/>
      <c r="AM276" s="118"/>
      <c r="AN276" s="118"/>
      <c r="AO276" s="118"/>
      <c r="AP276" s="119"/>
      <c r="AQ276" s="120">
        <v>2</v>
      </c>
      <c r="AR276" s="116"/>
      <c r="AS276" s="116"/>
      <c r="AT276" s="116"/>
      <c r="AU276" s="117" t="s">
        <v>737</v>
      </c>
      <c r="AV276" s="118"/>
      <c r="AW276" s="118"/>
      <c r="AX276" s="119"/>
    </row>
    <row r="277" spans="1:50" ht="24" customHeight="1" x14ac:dyDescent="0.15">
      <c r="A277" s="115">
        <v>9</v>
      </c>
      <c r="B277" s="115">
        <v>1</v>
      </c>
      <c r="C277" s="120" t="s">
        <v>526</v>
      </c>
      <c r="D277" s="116"/>
      <c r="E277" s="116"/>
      <c r="F277" s="116"/>
      <c r="G277" s="116"/>
      <c r="H277" s="116"/>
      <c r="I277" s="116"/>
      <c r="J277" s="116"/>
      <c r="K277" s="116"/>
      <c r="L277" s="116"/>
      <c r="M277" s="120" t="s">
        <v>536</v>
      </c>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v>80</v>
      </c>
      <c r="AL277" s="118"/>
      <c r="AM277" s="118"/>
      <c r="AN277" s="118"/>
      <c r="AO277" s="118"/>
      <c r="AP277" s="119"/>
      <c r="AQ277" s="120">
        <v>1</v>
      </c>
      <c r="AR277" s="116"/>
      <c r="AS277" s="116"/>
      <c r="AT277" s="116"/>
      <c r="AU277" s="117" t="s">
        <v>737</v>
      </c>
      <c r="AV277" s="118"/>
      <c r="AW277" s="118"/>
      <c r="AX277" s="119"/>
    </row>
    <row r="278" spans="1:50" ht="24" customHeight="1" x14ac:dyDescent="0.15">
      <c r="A278" s="115">
        <v>10</v>
      </c>
      <c r="B278" s="115">
        <v>1</v>
      </c>
      <c r="C278" s="120" t="s">
        <v>527</v>
      </c>
      <c r="D278" s="116"/>
      <c r="E278" s="116"/>
      <c r="F278" s="116"/>
      <c r="G278" s="116"/>
      <c r="H278" s="116"/>
      <c r="I278" s="116"/>
      <c r="J278" s="116"/>
      <c r="K278" s="116"/>
      <c r="L278" s="116"/>
      <c r="M278" s="120" t="s">
        <v>537</v>
      </c>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v>67</v>
      </c>
      <c r="AL278" s="118"/>
      <c r="AM278" s="118"/>
      <c r="AN278" s="118"/>
      <c r="AO278" s="118"/>
      <c r="AP278" s="119"/>
      <c r="AQ278" s="120">
        <v>2</v>
      </c>
      <c r="AR278" s="116"/>
      <c r="AS278" s="116"/>
      <c r="AT278" s="116"/>
      <c r="AU278" s="117" t="s">
        <v>737</v>
      </c>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300" spans="1:50" x14ac:dyDescent="0.15">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5"/>
      <c r="B301" s="115"/>
      <c r="C301" s="121" t="s">
        <v>403</v>
      </c>
      <c r="D301" s="121"/>
      <c r="E301" s="121"/>
      <c r="F301" s="121"/>
      <c r="G301" s="121"/>
      <c r="H301" s="121"/>
      <c r="I301" s="121"/>
      <c r="J301" s="121"/>
      <c r="K301" s="121"/>
      <c r="L301" s="121"/>
      <c r="M301" s="121" t="s">
        <v>404</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405</v>
      </c>
      <c r="AL301" s="121"/>
      <c r="AM301" s="121"/>
      <c r="AN301" s="121"/>
      <c r="AO301" s="121"/>
      <c r="AP301" s="121"/>
      <c r="AQ301" s="121" t="s">
        <v>23</v>
      </c>
      <c r="AR301" s="121"/>
      <c r="AS301" s="121"/>
      <c r="AT301" s="121"/>
      <c r="AU301" s="123" t="s">
        <v>24</v>
      </c>
      <c r="AV301" s="124"/>
      <c r="AW301" s="124"/>
      <c r="AX301" s="125"/>
    </row>
    <row r="302" spans="1:50" ht="24" customHeight="1" x14ac:dyDescent="0.15">
      <c r="A302" s="115">
        <v>1</v>
      </c>
      <c r="B302" s="115">
        <v>1</v>
      </c>
      <c r="C302" s="120" t="s">
        <v>540</v>
      </c>
      <c r="D302" s="116"/>
      <c r="E302" s="116"/>
      <c r="F302" s="116"/>
      <c r="G302" s="116"/>
      <c r="H302" s="116"/>
      <c r="I302" s="116"/>
      <c r="J302" s="116"/>
      <c r="K302" s="116"/>
      <c r="L302" s="116"/>
      <c r="M302" s="120" t="s">
        <v>547</v>
      </c>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v>2165</v>
      </c>
      <c r="AL302" s="118"/>
      <c r="AM302" s="118"/>
      <c r="AN302" s="118"/>
      <c r="AO302" s="118"/>
      <c r="AP302" s="119"/>
      <c r="AQ302" s="120" t="s">
        <v>557</v>
      </c>
      <c r="AR302" s="116"/>
      <c r="AS302" s="116"/>
      <c r="AT302" s="116"/>
      <c r="AU302" s="117" t="s">
        <v>539</v>
      </c>
      <c r="AV302" s="118"/>
      <c r="AW302" s="118"/>
      <c r="AX302" s="119"/>
    </row>
    <row r="303" spans="1:50" ht="24" customHeight="1" x14ac:dyDescent="0.15">
      <c r="A303" s="115">
        <v>2</v>
      </c>
      <c r="B303" s="115">
        <v>1</v>
      </c>
      <c r="C303" s="120" t="s">
        <v>541</v>
      </c>
      <c r="D303" s="116"/>
      <c r="E303" s="116"/>
      <c r="F303" s="116"/>
      <c r="G303" s="116"/>
      <c r="H303" s="116"/>
      <c r="I303" s="116"/>
      <c r="J303" s="116"/>
      <c r="K303" s="116"/>
      <c r="L303" s="116"/>
      <c r="M303" s="120" t="s">
        <v>548</v>
      </c>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v>1023</v>
      </c>
      <c r="AL303" s="118"/>
      <c r="AM303" s="118"/>
      <c r="AN303" s="118"/>
      <c r="AO303" s="118"/>
      <c r="AP303" s="119"/>
      <c r="AQ303" s="120">
        <v>1</v>
      </c>
      <c r="AR303" s="116"/>
      <c r="AS303" s="116"/>
      <c r="AT303" s="116"/>
      <c r="AU303" s="117" t="s">
        <v>739</v>
      </c>
      <c r="AV303" s="118"/>
      <c r="AW303" s="118"/>
      <c r="AX303" s="119"/>
    </row>
    <row r="304" spans="1:50" ht="24" customHeight="1" x14ac:dyDescent="0.15">
      <c r="A304" s="115">
        <v>3</v>
      </c>
      <c r="B304" s="115">
        <v>1</v>
      </c>
      <c r="C304" s="120" t="s">
        <v>542</v>
      </c>
      <c r="D304" s="116"/>
      <c r="E304" s="116"/>
      <c r="F304" s="116"/>
      <c r="G304" s="116"/>
      <c r="H304" s="116"/>
      <c r="I304" s="116"/>
      <c r="J304" s="116"/>
      <c r="K304" s="116"/>
      <c r="L304" s="116"/>
      <c r="M304" s="120" t="s">
        <v>549</v>
      </c>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v>714</v>
      </c>
      <c r="AL304" s="118"/>
      <c r="AM304" s="118"/>
      <c r="AN304" s="118"/>
      <c r="AO304" s="118"/>
      <c r="AP304" s="119"/>
      <c r="AQ304" s="120" t="s">
        <v>557</v>
      </c>
      <c r="AR304" s="116"/>
      <c r="AS304" s="116"/>
      <c r="AT304" s="116"/>
      <c r="AU304" s="117" t="s">
        <v>539</v>
      </c>
      <c r="AV304" s="118"/>
      <c r="AW304" s="118"/>
      <c r="AX304" s="119"/>
    </row>
    <row r="305" spans="1:50" ht="24" customHeight="1" x14ac:dyDescent="0.15">
      <c r="A305" s="115">
        <v>4</v>
      </c>
      <c r="B305" s="115">
        <v>1</v>
      </c>
      <c r="C305" s="120" t="s">
        <v>524</v>
      </c>
      <c r="D305" s="116"/>
      <c r="E305" s="116"/>
      <c r="F305" s="116"/>
      <c r="G305" s="116"/>
      <c r="H305" s="116"/>
      <c r="I305" s="116"/>
      <c r="J305" s="116"/>
      <c r="K305" s="116"/>
      <c r="L305" s="116"/>
      <c r="M305" s="120" t="s">
        <v>550</v>
      </c>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v>710</v>
      </c>
      <c r="AL305" s="118"/>
      <c r="AM305" s="118"/>
      <c r="AN305" s="118"/>
      <c r="AO305" s="118"/>
      <c r="AP305" s="119"/>
      <c r="AQ305" s="120">
        <v>1</v>
      </c>
      <c r="AR305" s="116"/>
      <c r="AS305" s="116"/>
      <c r="AT305" s="116"/>
      <c r="AU305" s="117" t="s">
        <v>739</v>
      </c>
      <c r="AV305" s="118"/>
      <c r="AW305" s="118"/>
      <c r="AX305" s="119"/>
    </row>
    <row r="306" spans="1:50" ht="24" customHeight="1" x14ac:dyDescent="0.15">
      <c r="A306" s="115">
        <v>5</v>
      </c>
      <c r="B306" s="115">
        <v>1</v>
      </c>
      <c r="C306" s="120" t="s">
        <v>543</v>
      </c>
      <c r="D306" s="116"/>
      <c r="E306" s="116"/>
      <c r="F306" s="116"/>
      <c r="G306" s="116"/>
      <c r="H306" s="116"/>
      <c r="I306" s="116"/>
      <c r="J306" s="116"/>
      <c r="K306" s="116"/>
      <c r="L306" s="116"/>
      <c r="M306" s="120" t="s">
        <v>551</v>
      </c>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v>632</v>
      </c>
      <c r="AL306" s="118"/>
      <c r="AM306" s="118"/>
      <c r="AN306" s="118"/>
      <c r="AO306" s="118"/>
      <c r="AP306" s="119"/>
      <c r="AQ306" s="120" t="s">
        <v>557</v>
      </c>
      <c r="AR306" s="116"/>
      <c r="AS306" s="116"/>
      <c r="AT306" s="116"/>
      <c r="AU306" s="117" t="s">
        <v>539</v>
      </c>
      <c r="AV306" s="118"/>
      <c r="AW306" s="118"/>
      <c r="AX306" s="119"/>
    </row>
    <row r="307" spans="1:50" ht="24" customHeight="1" x14ac:dyDescent="0.15">
      <c r="A307" s="115">
        <v>6</v>
      </c>
      <c r="B307" s="115">
        <v>1</v>
      </c>
      <c r="C307" s="120" t="s">
        <v>544</v>
      </c>
      <c r="D307" s="116"/>
      <c r="E307" s="116"/>
      <c r="F307" s="116"/>
      <c r="G307" s="116"/>
      <c r="H307" s="116"/>
      <c r="I307" s="116"/>
      <c r="J307" s="116"/>
      <c r="K307" s="116"/>
      <c r="L307" s="116"/>
      <c r="M307" s="120" t="s">
        <v>552</v>
      </c>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v>627</v>
      </c>
      <c r="AL307" s="118"/>
      <c r="AM307" s="118"/>
      <c r="AN307" s="118"/>
      <c r="AO307" s="118"/>
      <c r="AP307" s="119"/>
      <c r="AQ307" s="120" t="s">
        <v>557</v>
      </c>
      <c r="AR307" s="116"/>
      <c r="AS307" s="116"/>
      <c r="AT307" s="116"/>
      <c r="AU307" s="117" t="s">
        <v>539</v>
      </c>
      <c r="AV307" s="118"/>
      <c r="AW307" s="118"/>
      <c r="AX307" s="119"/>
    </row>
    <row r="308" spans="1:50" ht="24" customHeight="1" x14ac:dyDescent="0.15">
      <c r="A308" s="115">
        <v>7</v>
      </c>
      <c r="B308" s="115">
        <v>1</v>
      </c>
      <c r="C308" s="120" t="s">
        <v>520</v>
      </c>
      <c r="D308" s="116"/>
      <c r="E308" s="116"/>
      <c r="F308" s="116"/>
      <c r="G308" s="116"/>
      <c r="H308" s="116"/>
      <c r="I308" s="116"/>
      <c r="J308" s="116"/>
      <c r="K308" s="116"/>
      <c r="L308" s="116"/>
      <c r="M308" s="120" t="s">
        <v>553</v>
      </c>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v>593</v>
      </c>
      <c r="AL308" s="118"/>
      <c r="AM308" s="118"/>
      <c r="AN308" s="118"/>
      <c r="AO308" s="118"/>
      <c r="AP308" s="119"/>
      <c r="AQ308" s="120">
        <v>2</v>
      </c>
      <c r="AR308" s="116"/>
      <c r="AS308" s="116"/>
      <c r="AT308" s="116"/>
      <c r="AU308" s="117" t="s">
        <v>740</v>
      </c>
      <c r="AV308" s="118"/>
      <c r="AW308" s="118"/>
      <c r="AX308" s="119"/>
    </row>
    <row r="309" spans="1:50" ht="24" customHeight="1" x14ac:dyDescent="0.15">
      <c r="A309" s="115">
        <v>8</v>
      </c>
      <c r="B309" s="115">
        <v>1</v>
      </c>
      <c r="C309" s="120" t="s">
        <v>522</v>
      </c>
      <c r="D309" s="116"/>
      <c r="E309" s="116"/>
      <c r="F309" s="116"/>
      <c r="G309" s="116"/>
      <c r="H309" s="116"/>
      <c r="I309" s="116"/>
      <c r="J309" s="116"/>
      <c r="K309" s="116"/>
      <c r="L309" s="116"/>
      <c r="M309" s="120" t="s">
        <v>554</v>
      </c>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v>447</v>
      </c>
      <c r="AL309" s="118"/>
      <c r="AM309" s="118"/>
      <c r="AN309" s="118"/>
      <c r="AO309" s="118"/>
      <c r="AP309" s="119"/>
      <c r="AQ309" s="120">
        <v>2</v>
      </c>
      <c r="AR309" s="116"/>
      <c r="AS309" s="116"/>
      <c r="AT309" s="116"/>
      <c r="AU309" s="117" t="s">
        <v>739</v>
      </c>
      <c r="AV309" s="118"/>
      <c r="AW309" s="118"/>
      <c r="AX309" s="119"/>
    </row>
    <row r="310" spans="1:50" ht="24" customHeight="1" x14ac:dyDescent="0.15">
      <c r="A310" s="115">
        <v>9</v>
      </c>
      <c r="B310" s="115">
        <v>1</v>
      </c>
      <c r="C310" s="120" t="s">
        <v>545</v>
      </c>
      <c r="D310" s="116"/>
      <c r="E310" s="116"/>
      <c r="F310" s="116"/>
      <c r="G310" s="116"/>
      <c r="H310" s="116"/>
      <c r="I310" s="116"/>
      <c r="J310" s="116"/>
      <c r="K310" s="116"/>
      <c r="L310" s="116"/>
      <c r="M310" s="120" t="s">
        <v>555</v>
      </c>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v>445</v>
      </c>
      <c r="AL310" s="118"/>
      <c r="AM310" s="118"/>
      <c r="AN310" s="118"/>
      <c r="AO310" s="118"/>
      <c r="AP310" s="119"/>
      <c r="AQ310" s="120" t="s">
        <v>557</v>
      </c>
      <c r="AR310" s="116"/>
      <c r="AS310" s="116"/>
      <c r="AT310" s="116"/>
      <c r="AU310" s="117" t="s">
        <v>539</v>
      </c>
      <c r="AV310" s="118"/>
      <c r="AW310" s="118"/>
      <c r="AX310" s="119"/>
    </row>
    <row r="311" spans="1:50" ht="24" customHeight="1" x14ac:dyDescent="0.15">
      <c r="A311" s="115">
        <v>10</v>
      </c>
      <c r="B311" s="115">
        <v>1</v>
      </c>
      <c r="C311" s="120" t="s">
        <v>546</v>
      </c>
      <c r="D311" s="116"/>
      <c r="E311" s="116"/>
      <c r="F311" s="116"/>
      <c r="G311" s="116"/>
      <c r="H311" s="116"/>
      <c r="I311" s="116"/>
      <c r="J311" s="116"/>
      <c r="K311" s="116"/>
      <c r="L311" s="116"/>
      <c r="M311" s="120" t="s">
        <v>556</v>
      </c>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v>440</v>
      </c>
      <c r="AL311" s="118"/>
      <c r="AM311" s="118"/>
      <c r="AN311" s="118"/>
      <c r="AO311" s="118"/>
      <c r="AP311" s="119"/>
      <c r="AQ311" s="120" t="s">
        <v>557</v>
      </c>
      <c r="AR311" s="116"/>
      <c r="AS311" s="116"/>
      <c r="AT311" s="116"/>
      <c r="AU311" s="117" t="s">
        <v>517</v>
      </c>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3" spans="1:50" x14ac:dyDescent="0.15">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5"/>
      <c r="B334" s="115"/>
      <c r="C334" s="121" t="s">
        <v>403</v>
      </c>
      <c r="D334" s="121"/>
      <c r="E334" s="121"/>
      <c r="F334" s="121"/>
      <c r="G334" s="121"/>
      <c r="H334" s="121"/>
      <c r="I334" s="121"/>
      <c r="J334" s="121"/>
      <c r="K334" s="121"/>
      <c r="L334" s="121"/>
      <c r="M334" s="121" t="s">
        <v>404</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405</v>
      </c>
      <c r="AL334" s="121"/>
      <c r="AM334" s="121"/>
      <c r="AN334" s="121"/>
      <c r="AO334" s="121"/>
      <c r="AP334" s="121"/>
      <c r="AQ334" s="121" t="s">
        <v>23</v>
      </c>
      <c r="AR334" s="121"/>
      <c r="AS334" s="121"/>
      <c r="AT334" s="121"/>
      <c r="AU334" s="123" t="s">
        <v>24</v>
      </c>
      <c r="AV334" s="124"/>
      <c r="AW334" s="124"/>
      <c r="AX334" s="125"/>
    </row>
    <row r="335" spans="1:50" ht="24" customHeight="1" x14ac:dyDescent="0.15">
      <c r="A335" s="115">
        <v>1</v>
      </c>
      <c r="B335" s="115">
        <v>1</v>
      </c>
      <c r="C335" s="120" t="s">
        <v>558</v>
      </c>
      <c r="D335" s="116"/>
      <c r="E335" s="116"/>
      <c r="F335" s="116"/>
      <c r="G335" s="116"/>
      <c r="H335" s="116"/>
      <c r="I335" s="116"/>
      <c r="J335" s="116"/>
      <c r="K335" s="116"/>
      <c r="L335" s="116"/>
      <c r="M335" s="120" t="s">
        <v>568</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v>2753</v>
      </c>
      <c r="AL335" s="118"/>
      <c r="AM335" s="118"/>
      <c r="AN335" s="118"/>
      <c r="AO335" s="118"/>
      <c r="AP335" s="119"/>
      <c r="AQ335" s="120">
        <v>2</v>
      </c>
      <c r="AR335" s="116"/>
      <c r="AS335" s="116"/>
      <c r="AT335" s="116"/>
      <c r="AU335" s="117" t="s">
        <v>739</v>
      </c>
      <c r="AV335" s="118"/>
      <c r="AW335" s="118"/>
      <c r="AX335" s="119"/>
    </row>
    <row r="336" spans="1:50" ht="24" customHeight="1" x14ac:dyDescent="0.15">
      <c r="A336" s="115">
        <v>2</v>
      </c>
      <c r="B336" s="115">
        <v>1</v>
      </c>
      <c r="C336" s="120" t="s">
        <v>559</v>
      </c>
      <c r="D336" s="116"/>
      <c r="E336" s="116"/>
      <c r="F336" s="116"/>
      <c r="G336" s="116"/>
      <c r="H336" s="116"/>
      <c r="I336" s="116"/>
      <c r="J336" s="116"/>
      <c r="K336" s="116"/>
      <c r="L336" s="116"/>
      <c r="M336" s="120" t="s">
        <v>569</v>
      </c>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v>735</v>
      </c>
      <c r="AL336" s="118"/>
      <c r="AM336" s="118"/>
      <c r="AN336" s="118"/>
      <c r="AO336" s="118"/>
      <c r="AP336" s="119"/>
      <c r="AQ336" s="120">
        <v>1</v>
      </c>
      <c r="AR336" s="116"/>
      <c r="AS336" s="116"/>
      <c r="AT336" s="116"/>
      <c r="AU336" s="117" t="s">
        <v>739</v>
      </c>
      <c r="AV336" s="118"/>
      <c r="AW336" s="118"/>
      <c r="AX336" s="119"/>
    </row>
    <row r="337" spans="1:50" ht="24" customHeight="1" x14ac:dyDescent="0.15">
      <c r="A337" s="115">
        <v>3</v>
      </c>
      <c r="B337" s="115">
        <v>1</v>
      </c>
      <c r="C337" s="120" t="s">
        <v>560</v>
      </c>
      <c r="D337" s="116"/>
      <c r="E337" s="116"/>
      <c r="F337" s="116"/>
      <c r="G337" s="116"/>
      <c r="H337" s="116"/>
      <c r="I337" s="116"/>
      <c r="J337" s="116"/>
      <c r="K337" s="116"/>
      <c r="L337" s="116"/>
      <c r="M337" s="120" t="s">
        <v>570</v>
      </c>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v>482</v>
      </c>
      <c r="AL337" s="118"/>
      <c r="AM337" s="118"/>
      <c r="AN337" s="118"/>
      <c r="AO337" s="118"/>
      <c r="AP337" s="119"/>
      <c r="AQ337" s="120">
        <v>1</v>
      </c>
      <c r="AR337" s="116"/>
      <c r="AS337" s="116"/>
      <c r="AT337" s="116"/>
      <c r="AU337" s="117" t="s">
        <v>739</v>
      </c>
      <c r="AV337" s="118"/>
      <c r="AW337" s="118"/>
      <c r="AX337" s="119"/>
    </row>
    <row r="338" spans="1:50" ht="24" customHeight="1" x14ac:dyDescent="0.15">
      <c r="A338" s="115">
        <v>4</v>
      </c>
      <c r="B338" s="115">
        <v>1</v>
      </c>
      <c r="C338" s="120" t="s">
        <v>561</v>
      </c>
      <c r="D338" s="116"/>
      <c r="E338" s="116"/>
      <c r="F338" s="116"/>
      <c r="G338" s="116"/>
      <c r="H338" s="116"/>
      <c r="I338" s="116"/>
      <c r="J338" s="116"/>
      <c r="K338" s="116"/>
      <c r="L338" s="116"/>
      <c r="M338" s="120" t="s">
        <v>571</v>
      </c>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v>140</v>
      </c>
      <c r="AL338" s="118"/>
      <c r="AM338" s="118"/>
      <c r="AN338" s="118"/>
      <c r="AO338" s="118"/>
      <c r="AP338" s="119"/>
      <c r="AQ338" s="120">
        <v>2</v>
      </c>
      <c r="AR338" s="116"/>
      <c r="AS338" s="116"/>
      <c r="AT338" s="116"/>
      <c r="AU338" s="117" t="s">
        <v>739</v>
      </c>
      <c r="AV338" s="118"/>
      <c r="AW338" s="118"/>
      <c r="AX338" s="119"/>
    </row>
    <row r="339" spans="1:50" ht="24" customHeight="1" x14ac:dyDescent="0.15">
      <c r="A339" s="115">
        <v>5</v>
      </c>
      <c r="B339" s="115">
        <v>1</v>
      </c>
      <c r="C339" s="120" t="s">
        <v>562</v>
      </c>
      <c r="D339" s="116"/>
      <c r="E339" s="116"/>
      <c r="F339" s="116"/>
      <c r="G339" s="116"/>
      <c r="H339" s="116"/>
      <c r="I339" s="116"/>
      <c r="J339" s="116"/>
      <c r="K339" s="116"/>
      <c r="L339" s="116"/>
      <c r="M339" s="120" t="s">
        <v>572</v>
      </c>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v>61</v>
      </c>
      <c r="AL339" s="118"/>
      <c r="AM339" s="118"/>
      <c r="AN339" s="118"/>
      <c r="AO339" s="118"/>
      <c r="AP339" s="119"/>
      <c r="AQ339" s="120">
        <v>1</v>
      </c>
      <c r="AR339" s="116"/>
      <c r="AS339" s="116"/>
      <c r="AT339" s="116"/>
      <c r="AU339" s="117" t="s">
        <v>739</v>
      </c>
      <c r="AV339" s="118"/>
      <c r="AW339" s="118"/>
      <c r="AX339" s="119"/>
    </row>
    <row r="340" spans="1:50" ht="24" customHeight="1" x14ac:dyDescent="0.15">
      <c r="A340" s="115">
        <v>6</v>
      </c>
      <c r="B340" s="115">
        <v>1</v>
      </c>
      <c r="C340" s="120" t="s">
        <v>563</v>
      </c>
      <c r="D340" s="116"/>
      <c r="E340" s="116"/>
      <c r="F340" s="116"/>
      <c r="G340" s="116"/>
      <c r="H340" s="116"/>
      <c r="I340" s="116"/>
      <c r="J340" s="116"/>
      <c r="K340" s="116"/>
      <c r="L340" s="116"/>
      <c r="M340" s="120" t="s">
        <v>573</v>
      </c>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v>50</v>
      </c>
      <c r="AL340" s="118"/>
      <c r="AM340" s="118"/>
      <c r="AN340" s="118"/>
      <c r="AO340" s="118"/>
      <c r="AP340" s="119"/>
      <c r="AQ340" s="120">
        <v>2</v>
      </c>
      <c r="AR340" s="116"/>
      <c r="AS340" s="116"/>
      <c r="AT340" s="116"/>
      <c r="AU340" s="117" t="s">
        <v>739</v>
      </c>
      <c r="AV340" s="118"/>
      <c r="AW340" s="118"/>
      <c r="AX340" s="119"/>
    </row>
    <row r="341" spans="1:50" ht="24" customHeight="1" x14ac:dyDescent="0.15">
      <c r="A341" s="115">
        <v>7</v>
      </c>
      <c r="B341" s="115">
        <v>1</v>
      </c>
      <c r="C341" s="120" t="s">
        <v>564</v>
      </c>
      <c r="D341" s="116"/>
      <c r="E341" s="116"/>
      <c r="F341" s="116"/>
      <c r="G341" s="116"/>
      <c r="H341" s="116"/>
      <c r="I341" s="116"/>
      <c r="J341" s="116"/>
      <c r="K341" s="116"/>
      <c r="L341" s="116"/>
      <c r="M341" s="120" t="s">
        <v>574</v>
      </c>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v>45</v>
      </c>
      <c r="AL341" s="118"/>
      <c r="AM341" s="118"/>
      <c r="AN341" s="118"/>
      <c r="AO341" s="118"/>
      <c r="AP341" s="119"/>
      <c r="AQ341" s="120" t="s">
        <v>538</v>
      </c>
      <c r="AR341" s="116"/>
      <c r="AS341" s="116"/>
      <c r="AT341" s="116"/>
      <c r="AU341" s="117" t="s">
        <v>516</v>
      </c>
      <c r="AV341" s="118"/>
      <c r="AW341" s="118"/>
      <c r="AX341" s="119"/>
    </row>
    <row r="342" spans="1:50" ht="24" customHeight="1" x14ac:dyDescent="0.15">
      <c r="A342" s="115">
        <v>8</v>
      </c>
      <c r="B342" s="115">
        <v>1</v>
      </c>
      <c r="C342" s="120" t="s">
        <v>565</v>
      </c>
      <c r="D342" s="116"/>
      <c r="E342" s="116"/>
      <c r="F342" s="116"/>
      <c r="G342" s="116"/>
      <c r="H342" s="116"/>
      <c r="I342" s="116"/>
      <c r="J342" s="116"/>
      <c r="K342" s="116"/>
      <c r="L342" s="116"/>
      <c r="M342" s="120" t="s">
        <v>575</v>
      </c>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v>45</v>
      </c>
      <c r="AL342" s="118"/>
      <c r="AM342" s="118"/>
      <c r="AN342" s="118"/>
      <c r="AO342" s="118"/>
      <c r="AP342" s="119"/>
      <c r="AQ342" s="120">
        <v>1</v>
      </c>
      <c r="AR342" s="116"/>
      <c r="AS342" s="116"/>
      <c r="AT342" s="116"/>
      <c r="AU342" s="117" t="s">
        <v>740</v>
      </c>
      <c r="AV342" s="118"/>
      <c r="AW342" s="118"/>
      <c r="AX342" s="119"/>
    </row>
    <row r="343" spans="1:50" ht="24" customHeight="1" x14ac:dyDescent="0.15">
      <c r="A343" s="115">
        <v>9</v>
      </c>
      <c r="B343" s="115">
        <v>1</v>
      </c>
      <c r="C343" s="120" t="s">
        <v>566</v>
      </c>
      <c r="D343" s="116"/>
      <c r="E343" s="116"/>
      <c r="F343" s="116"/>
      <c r="G343" s="116"/>
      <c r="H343" s="116"/>
      <c r="I343" s="116"/>
      <c r="J343" s="116"/>
      <c r="K343" s="116"/>
      <c r="L343" s="116"/>
      <c r="M343" s="120" t="s">
        <v>576</v>
      </c>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v>38</v>
      </c>
      <c r="AL343" s="118"/>
      <c r="AM343" s="118"/>
      <c r="AN343" s="118"/>
      <c r="AO343" s="118"/>
      <c r="AP343" s="119"/>
      <c r="AQ343" s="120">
        <v>1</v>
      </c>
      <c r="AR343" s="116"/>
      <c r="AS343" s="116"/>
      <c r="AT343" s="116"/>
      <c r="AU343" s="117" t="s">
        <v>739</v>
      </c>
      <c r="AV343" s="118"/>
      <c r="AW343" s="118"/>
      <c r="AX343" s="119"/>
    </row>
    <row r="344" spans="1:50" ht="24" customHeight="1" x14ac:dyDescent="0.15">
      <c r="A344" s="115">
        <v>10</v>
      </c>
      <c r="B344" s="115">
        <v>1</v>
      </c>
      <c r="C344" s="120" t="s">
        <v>567</v>
      </c>
      <c r="D344" s="116"/>
      <c r="E344" s="116"/>
      <c r="F344" s="116"/>
      <c r="G344" s="116"/>
      <c r="H344" s="116"/>
      <c r="I344" s="116"/>
      <c r="J344" s="116"/>
      <c r="K344" s="116"/>
      <c r="L344" s="116"/>
      <c r="M344" s="120" t="s">
        <v>577</v>
      </c>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v>33</v>
      </c>
      <c r="AL344" s="118"/>
      <c r="AM344" s="118"/>
      <c r="AN344" s="118"/>
      <c r="AO344" s="118"/>
      <c r="AP344" s="119"/>
      <c r="AQ344" s="120">
        <v>2</v>
      </c>
      <c r="AR344" s="116"/>
      <c r="AS344" s="116"/>
      <c r="AT344" s="116"/>
      <c r="AU344" s="117" t="s">
        <v>739</v>
      </c>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6" spans="1:50" x14ac:dyDescent="0.15">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5"/>
      <c r="B367" s="115"/>
      <c r="C367" s="121" t="s">
        <v>403</v>
      </c>
      <c r="D367" s="121"/>
      <c r="E367" s="121"/>
      <c r="F367" s="121"/>
      <c r="G367" s="121"/>
      <c r="H367" s="121"/>
      <c r="I367" s="121"/>
      <c r="J367" s="121"/>
      <c r="K367" s="121"/>
      <c r="L367" s="121"/>
      <c r="M367" s="121" t="s">
        <v>404</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405</v>
      </c>
      <c r="AL367" s="121"/>
      <c r="AM367" s="121"/>
      <c r="AN367" s="121"/>
      <c r="AO367" s="121"/>
      <c r="AP367" s="121"/>
      <c r="AQ367" s="121" t="s">
        <v>23</v>
      </c>
      <c r="AR367" s="121"/>
      <c r="AS367" s="121"/>
      <c r="AT367" s="121"/>
      <c r="AU367" s="123" t="s">
        <v>24</v>
      </c>
      <c r="AV367" s="124"/>
      <c r="AW367" s="124"/>
      <c r="AX367" s="125"/>
    </row>
    <row r="368" spans="1:50" ht="24" customHeight="1" x14ac:dyDescent="0.15">
      <c r="A368" s="115">
        <v>1</v>
      </c>
      <c r="B368" s="115">
        <v>1</v>
      </c>
      <c r="C368" s="120" t="s">
        <v>578</v>
      </c>
      <c r="D368" s="116"/>
      <c r="E368" s="116"/>
      <c r="F368" s="116"/>
      <c r="G368" s="116"/>
      <c r="H368" s="116"/>
      <c r="I368" s="116"/>
      <c r="J368" s="116"/>
      <c r="K368" s="116"/>
      <c r="L368" s="116"/>
      <c r="M368" s="120" t="s">
        <v>587</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v>258</v>
      </c>
      <c r="AL368" s="118"/>
      <c r="AM368" s="118"/>
      <c r="AN368" s="118"/>
      <c r="AO368" s="118"/>
      <c r="AP368" s="119"/>
      <c r="AQ368" s="120" t="s">
        <v>538</v>
      </c>
      <c r="AR368" s="116"/>
      <c r="AS368" s="116"/>
      <c r="AT368" s="116"/>
      <c r="AU368" s="117" t="s">
        <v>517</v>
      </c>
      <c r="AV368" s="118"/>
      <c r="AW368" s="118"/>
      <c r="AX368" s="119"/>
    </row>
    <row r="369" spans="1:50" ht="24" customHeight="1" x14ac:dyDescent="0.15">
      <c r="A369" s="115">
        <v>2</v>
      </c>
      <c r="B369" s="115">
        <v>1</v>
      </c>
      <c r="C369" s="120" t="s">
        <v>542</v>
      </c>
      <c r="D369" s="116"/>
      <c r="E369" s="116"/>
      <c r="F369" s="116"/>
      <c r="G369" s="116"/>
      <c r="H369" s="116"/>
      <c r="I369" s="116"/>
      <c r="J369" s="116"/>
      <c r="K369" s="116"/>
      <c r="L369" s="116"/>
      <c r="M369" s="120" t="s">
        <v>588</v>
      </c>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v>198</v>
      </c>
      <c r="AL369" s="118"/>
      <c r="AM369" s="118"/>
      <c r="AN369" s="118"/>
      <c r="AO369" s="118"/>
      <c r="AP369" s="119"/>
      <c r="AQ369" s="120">
        <v>1</v>
      </c>
      <c r="AR369" s="116"/>
      <c r="AS369" s="116"/>
      <c r="AT369" s="116"/>
      <c r="AU369" s="117" t="s">
        <v>739</v>
      </c>
      <c r="AV369" s="118"/>
      <c r="AW369" s="118"/>
      <c r="AX369" s="119"/>
    </row>
    <row r="370" spans="1:50" ht="24" customHeight="1" x14ac:dyDescent="0.15">
      <c r="A370" s="115">
        <v>3</v>
      </c>
      <c r="B370" s="115">
        <v>1</v>
      </c>
      <c r="C370" s="120" t="s">
        <v>579</v>
      </c>
      <c r="D370" s="116"/>
      <c r="E370" s="116"/>
      <c r="F370" s="116"/>
      <c r="G370" s="116"/>
      <c r="H370" s="116"/>
      <c r="I370" s="116"/>
      <c r="J370" s="116"/>
      <c r="K370" s="116"/>
      <c r="L370" s="116"/>
      <c r="M370" s="120" t="s">
        <v>589</v>
      </c>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v>170</v>
      </c>
      <c r="AL370" s="118"/>
      <c r="AM370" s="118"/>
      <c r="AN370" s="118"/>
      <c r="AO370" s="118"/>
      <c r="AP370" s="119"/>
      <c r="AQ370" s="120">
        <v>1</v>
      </c>
      <c r="AR370" s="116"/>
      <c r="AS370" s="116"/>
      <c r="AT370" s="116"/>
      <c r="AU370" s="117" t="s">
        <v>739</v>
      </c>
      <c r="AV370" s="118"/>
      <c r="AW370" s="118"/>
      <c r="AX370" s="119"/>
    </row>
    <row r="371" spans="1:50" ht="24" customHeight="1" x14ac:dyDescent="0.15">
      <c r="A371" s="115">
        <v>4</v>
      </c>
      <c r="B371" s="115">
        <v>1</v>
      </c>
      <c r="C371" s="120" t="s">
        <v>580</v>
      </c>
      <c r="D371" s="116"/>
      <c r="E371" s="116"/>
      <c r="F371" s="116"/>
      <c r="G371" s="116"/>
      <c r="H371" s="116"/>
      <c r="I371" s="116"/>
      <c r="J371" s="116"/>
      <c r="K371" s="116"/>
      <c r="L371" s="116"/>
      <c r="M371" s="120" t="s">
        <v>590</v>
      </c>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v>99</v>
      </c>
      <c r="AL371" s="118"/>
      <c r="AM371" s="118"/>
      <c r="AN371" s="118"/>
      <c r="AO371" s="118"/>
      <c r="AP371" s="119"/>
      <c r="AQ371" s="120" t="s">
        <v>538</v>
      </c>
      <c r="AR371" s="116"/>
      <c r="AS371" s="116"/>
      <c r="AT371" s="116"/>
      <c r="AU371" s="117" t="s">
        <v>516</v>
      </c>
      <c r="AV371" s="118"/>
      <c r="AW371" s="118"/>
      <c r="AX371" s="119"/>
    </row>
    <row r="372" spans="1:50" ht="24" customHeight="1" x14ac:dyDescent="0.15">
      <c r="A372" s="115">
        <v>5</v>
      </c>
      <c r="B372" s="115">
        <v>1</v>
      </c>
      <c r="C372" s="120" t="s">
        <v>581</v>
      </c>
      <c r="D372" s="116"/>
      <c r="E372" s="116"/>
      <c r="F372" s="116"/>
      <c r="G372" s="116"/>
      <c r="H372" s="116"/>
      <c r="I372" s="116"/>
      <c r="J372" s="116"/>
      <c r="K372" s="116"/>
      <c r="L372" s="116"/>
      <c r="M372" s="120" t="s">
        <v>591</v>
      </c>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v>98</v>
      </c>
      <c r="AL372" s="118"/>
      <c r="AM372" s="118"/>
      <c r="AN372" s="118"/>
      <c r="AO372" s="118"/>
      <c r="AP372" s="119"/>
      <c r="AQ372" s="120" t="s">
        <v>538</v>
      </c>
      <c r="AR372" s="116"/>
      <c r="AS372" s="116"/>
      <c r="AT372" s="116"/>
      <c r="AU372" s="117" t="s">
        <v>517</v>
      </c>
      <c r="AV372" s="118"/>
      <c r="AW372" s="118"/>
      <c r="AX372" s="119"/>
    </row>
    <row r="373" spans="1:50" ht="24" customHeight="1" x14ac:dyDescent="0.15">
      <c r="A373" s="115">
        <v>6</v>
      </c>
      <c r="B373" s="115">
        <v>1</v>
      </c>
      <c r="C373" s="120" t="s">
        <v>582</v>
      </c>
      <c r="D373" s="116"/>
      <c r="E373" s="116"/>
      <c r="F373" s="116"/>
      <c r="G373" s="116"/>
      <c r="H373" s="116"/>
      <c r="I373" s="116"/>
      <c r="J373" s="116"/>
      <c r="K373" s="116"/>
      <c r="L373" s="116"/>
      <c r="M373" s="120" t="s">
        <v>592</v>
      </c>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v>77</v>
      </c>
      <c r="AL373" s="118"/>
      <c r="AM373" s="118"/>
      <c r="AN373" s="118"/>
      <c r="AO373" s="118"/>
      <c r="AP373" s="119"/>
      <c r="AQ373" s="120">
        <v>2</v>
      </c>
      <c r="AR373" s="116"/>
      <c r="AS373" s="116"/>
      <c r="AT373" s="116"/>
      <c r="AU373" s="117" t="s">
        <v>739</v>
      </c>
      <c r="AV373" s="118"/>
      <c r="AW373" s="118"/>
      <c r="AX373" s="119"/>
    </row>
    <row r="374" spans="1:50" ht="24" customHeight="1" x14ac:dyDescent="0.15">
      <c r="A374" s="115">
        <v>7</v>
      </c>
      <c r="B374" s="115">
        <v>1</v>
      </c>
      <c r="C374" s="120" t="s">
        <v>583</v>
      </c>
      <c r="D374" s="116"/>
      <c r="E374" s="116"/>
      <c r="F374" s="116"/>
      <c r="G374" s="116"/>
      <c r="H374" s="116"/>
      <c r="I374" s="116"/>
      <c r="J374" s="116"/>
      <c r="K374" s="116"/>
      <c r="L374" s="116"/>
      <c r="M374" s="120" t="s">
        <v>593</v>
      </c>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v>68</v>
      </c>
      <c r="AL374" s="118"/>
      <c r="AM374" s="118"/>
      <c r="AN374" s="118"/>
      <c r="AO374" s="118"/>
      <c r="AP374" s="119"/>
      <c r="AQ374" s="120">
        <v>3</v>
      </c>
      <c r="AR374" s="116"/>
      <c r="AS374" s="116"/>
      <c r="AT374" s="116"/>
      <c r="AU374" s="117" t="s">
        <v>739</v>
      </c>
      <c r="AV374" s="118"/>
      <c r="AW374" s="118"/>
      <c r="AX374" s="119"/>
    </row>
    <row r="375" spans="1:50" ht="24" customHeight="1" x14ac:dyDescent="0.15">
      <c r="A375" s="115">
        <v>8</v>
      </c>
      <c r="B375" s="115">
        <v>1</v>
      </c>
      <c r="C375" s="120" t="s">
        <v>584</v>
      </c>
      <c r="D375" s="116"/>
      <c r="E375" s="116"/>
      <c r="F375" s="116"/>
      <c r="G375" s="116"/>
      <c r="H375" s="116"/>
      <c r="I375" s="116"/>
      <c r="J375" s="116"/>
      <c r="K375" s="116"/>
      <c r="L375" s="116"/>
      <c r="M375" s="120" t="s">
        <v>594</v>
      </c>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v>54</v>
      </c>
      <c r="AL375" s="118"/>
      <c r="AM375" s="118"/>
      <c r="AN375" s="118"/>
      <c r="AO375" s="118"/>
      <c r="AP375" s="119"/>
      <c r="AQ375" s="120">
        <v>1</v>
      </c>
      <c r="AR375" s="116"/>
      <c r="AS375" s="116"/>
      <c r="AT375" s="116"/>
      <c r="AU375" s="117" t="s">
        <v>739</v>
      </c>
      <c r="AV375" s="118"/>
      <c r="AW375" s="118"/>
      <c r="AX375" s="119"/>
    </row>
    <row r="376" spans="1:50" ht="24" customHeight="1" x14ac:dyDescent="0.15">
      <c r="A376" s="115">
        <v>9</v>
      </c>
      <c r="B376" s="115">
        <v>1</v>
      </c>
      <c r="C376" s="120" t="s">
        <v>585</v>
      </c>
      <c r="D376" s="116"/>
      <c r="E376" s="116"/>
      <c r="F376" s="116"/>
      <c r="G376" s="116"/>
      <c r="H376" s="116"/>
      <c r="I376" s="116"/>
      <c r="J376" s="116"/>
      <c r="K376" s="116"/>
      <c r="L376" s="116"/>
      <c r="M376" s="120" t="s">
        <v>595</v>
      </c>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v>47</v>
      </c>
      <c r="AL376" s="118"/>
      <c r="AM376" s="118"/>
      <c r="AN376" s="118"/>
      <c r="AO376" s="118"/>
      <c r="AP376" s="119"/>
      <c r="AQ376" s="120">
        <v>2</v>
      </c>
      <c r="AR376" s="116"/>
      <c r="AS376" s="116"/>
      <c r="AT376" s="116"/>
      <c r="AU376" s="117" t="s">
        <v>739</v>
      </c>
      <c r="AV376" s="118"/>
      <c r="AW376" s="118"/>
      <c r="AX376" s="119"/>
    </row>
    <row r="377" spans="1:50" ht="24" customHeight="1" x14ac:dyDescent="0.15">
      <c r="A377" s="115">
        <v>10</v>
      </c>
      <c r="B377" s="115">
        <v>1</v>
      </c>
      <c r="C377" s="120" t="s">
        <v>586</v>
      </c>
      <c r="D377" s="116"/>
      <c r="E377" s="116"/>
      <c r="F377" s="116"/>
      <c r="G377" s="116"/>
      <c r="H377" s="116"/>
      <c r="I377" s="116"/>
      <c r="J377" s="116"/>
      <c r="K377" s="116"/>
      <c r="L377" s="116"/>
      <c r="M377" s="120" t="s">
        <v>596</v>
      </c>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v>47</v>
      </c>
      <c r="AL377" s="118"/>
      <c r="AM377" s="118"/>
      <c r="AN377" s="118"/>
      <c r="AO377" s="118"/>
      <c r="AP377" s="119"/>
      <c r="AQ377" s="120">
        <v>1</v>
      </c>
      <c r="AR377" s="116"/>
      <c r="AS377" s="116"/>
      <c r="AT377" s="116"/>
      <c r="AU377" s="117" t="s">
        <v>739</v>
      </c>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9" spans="1:50" x14ac:dyDescent="0.15">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5"/>
      <c r="B400" s="115"/>
      <c r="C400" s="121" t="s">
        <v>403</v>
      </c>
      <c r="D400" s="121"/>
      <c r="E400" s="121"/>
      <c r="F400" s="121"/>
      <c r="G400" s="121"/>
      <c r="H400" s="121"/>
      <c r="I400" s="121"/>
      <c r="J400" s="121"/>
      <c r="K400" s="121"/>
      <c r="L400" s="121"/>
      <c r="M400" s="121" t="s">
        <v>404</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405</v>
      </c>
      <c r="AL400" s="121"/>
      <c r="AM400" s="121"/>
      <c r="AN400" s="121"/>
      <c r="AO400" s="121"/>
      <c r="AP400" s="121"/>
      <c r="AQ400" s="121" t="s">
        <v>23</v>
      </c>
      <c r="AR400" s="121"/>
      <c r="AS400" s="121"/>
      <c r="AT400" s="121"/>
      <c r="AU400" s="123" t="s">
        <v>24</v>
      </c>
      <c r="AV400" s="124"/>
      <c r="AW400" s="124"/>
      <c r="AX400" s="125"/>
    </row>
    <row r="401" spans="1:50" ht="24" customHeight="1" x14ac:dyDescent="0.15">
      <c r="A401" s="115">
        <v>1</v>
      </c>
      <c r="B401" s="115">
        <v>1</v>
      </c>
      <c r="C401" s="120" t="s">
        <v>597</v>
      </c>
      <c r="D401" s="116"/>
      <c r="E401" s="116"/>
      <c r="F401" s="116"/>
      <c r="G401" s="116"/>
      <c r="H401" s="116"/>
      <c r="I401" s="116"/>
      <c r="J401" s="116"/>
      <c r="K401" s="116"/>
      <c r="L401" s="116"/>
      <c r="M401" s="120" t="s">
        <v>606</v>
      </c>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v>142</v>
      </c>
      <c r="AL401" s="118"/>
      <c r="AM401" s="118"/>
      <c r="AN401" s="118"/>
      <c r="AO401" s="118"/>
      <c r="AP401" s="119"/>
      <c r="AQ401" s="120">
        <v>1</v>
      </c>
      <c r="AR401" s="116"/>
      <c r="AS401" s="116"/>
      <c r="AT401" s="116"/>
      <c r="AU401" s="117" t="s">
        <v>739</v>
      </c>
      <c r="AV401" s="118"/>
      <c r="AW401" s="118"/>
      <c r="AX401" s="119"/>
    </row>
    <row r="402" spans="1:50" ht="24" customHeight="1" x14ac:dyDescent="0.15">
      <c r="A402" s="115">
        <v>2</v>
      </c>
      <c r="B402" s="115">
        <v>1</v>
      </c>
      <c r="C402" s="120" t="s">
        <v>598</v>
      </c>
      <c r="D402" s="116"/>
      <c r="E402" s="116"/>
      <c r="F402" s="116"/>
      <c r="G402" s="116"/>
      <c r="H402" s="116"/>
      <c r="I402" s="116"/>
      <c r="J402" s="116"/>
      <c r="K402" s="116"/>
      <c r="L402" s="116"/>
      <c r="M402" s="120" t="s">
        <v>607</v>
      </c>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v>61</v>
      </c>
      <c r="AL402" s="118"/>
      <c r="AM402" s="118"/>
      <c r="AN402" s="118"/>
      <c r="AO402" s="118"/>
      <c r="AP402" s="119"/>
      <c r="AQ402" s="120" t="s">
        <v>557</v>
      </c>
      <c r="AR402" s="116"/>
      <c r="AS402" s="116"/>
      <c r="AT402" s="116"/>
      <c r="AU402" s="117" t="s">
        <v>516</v>
      </c>
      <c r="AV402" s="118"/>
      <c r="AW402" s="118"/>
      <c r="AX402" s="119"/>
    </row>
    <row r="403" spans="1:50" ht="24" customHeight="1" x14ac:dyDescent="0.15">
      <c r="A403" s="115">
        <v>3</v>
      </c>
      <c r="B403" s="115">
        <v>1</v>
      </c>
      <c r="C403" s="120" t="s">
        <v>599</v>
      </c>
      <c r="D403" s="116"/>
      <c r="E403" s="116"/>
      <c r="F403" s="116"/>
      <c r="G403" s="116"/>
      <c r="H403" s="116"/>
      <c r="I403" s="116"/>
      <c r="J403" s="116"/>
      <c r="K403" s="116"/>
      <c r="L403" s="116"/>
      <c r="M403" s="120" t="s">
        <v>608</v>
      </c>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v>55</v>
      </c>
      <c r="AL403" s="118"/>
      <c r="AM403" s="118"/>
      <c r="AN403" s="118"/>
      <c r="AO403" s="118"/>
      <c r="AP403" s="119"/>
      <c r="AQ403" s="120">
        <v>1</v>
      </c>
      <c r="AR403" s="116"/>
      <c r="AS403" s="116"/>
      <c r="AT403" s="116"/>
      <c r="AU403" s="117" t="s">
        <v>739</v>
      </c>
      <c r="AV403" s="118"/>
      <c r="AW403" s="118"/>
      <c r="AX403" s="119"/>
    </row>
    <row r="404" spans="1:50" ht="24" customHeight="1" x14ac:dyDescent="0.15">
      <c r="A404" s="115">
        <v>4</v>
      </c>
      <c r="B404" s="115">
        <v>1</v>
      </c>
      <c r="C404" s="120" t="s">
        <v>600</v>
      </c>
      <c r="D404" s="116"/>
      <c r="E404" s="116"/>
      <c r="F404" s="116"/>
      <c r="G404" s="116"/>
      <c r="H404" s="116"/>
      <c r="I404" s="116"/>
      <c r="J404" s="116"/>
      <c r="K404" s="116"/>
      <c r="L404" s="116"/>
      <c r="M404" s="120" t="s">
        <v>609</v>
      </c>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v>48</v>
      </c>
      <c r="AL404" s="118"/>
      <c r="AM404" s="118"/>
      <c r="AN404" s="118"/>
      <c r="AO404" s="118"/>
      <c r="AP404" s="119"/>
      <c r="AQ404" s="120" t="s">
        <v>538</v>
      </c>
      <c r="AR404" s="116"/>
      <c r="AS404" s="116"/>
      <c r="AT404" s="116"/>
      <c r="AU404" s="117" t="s">
        <v>517</v>
      </c>
      <c r="AV404" s="118"/>
      <c r="AW404" s="118"/>
      <c r="AX404" s="119"/>
    </row>
    <row r="405" spans="1:50" ht="24" customHeight="1" x14ac:dyDescent="0.15">
      <c r="A405" s="115">
        <v>5</v>
      </c>
      <c r="B405" s="115">
        <v>1</v>
      </c>
      <c r="C405" s="120" t="s">
        <v>599</v>
      </c>
      <c r="D405" s="116"/>
      <c r="E405" s="116"/>
      <c r="F405" s="116"/>
      <c r="G405" s="116"/>
      <c r="H405" s="116"/>
      <c r="I405" s="116"/>
      <c r="J405" s="116"/>
      <c r="K405" s="116"/>
      <c r="L405" s="116"/>
      <c r="M405" s="120" t="s">
        <v>610</v>
      </c>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v>47</v>
      </c>
      <c r="AL405" s="118"/>
      <c r="AM405" s="118"/>
      <c r="AN405" s="118"/>
      <c r="AO405" s="118"/>
      <c r="AP405" s="119"/>
      <c r="AQ405" s="120">
        <v>1</v>
      </c>
      <c r="AR405" s="116"/>
      <c r="AS405" s="116"/>
      <c r="AT405" s="116"/>
      <c r="AU405" s="117" t="s">
        <v>739</v>
      </c>
      <c r="AV405" s="118"/>
      <c r="AW405" s="118"/>
      <c r="AX405" s="119"/>
    </row>
    <row r="406" spans="1:50" ht="24" customHeight="1" x14ac:dyDescent="0.15">
      <c r="A406" s="115">
        <v>6</v>
      </c>
      <c r="B406" s="115">
        <v>1</v>
      </c>
      <c r="C406" s="120" t="s">
        <v>601</v>
      </c>
      <c r="D406" s="116"/>
      <c r="E406" s="116"/>
      <c r="F406" s="116"/>
      <c r="G406" s="116"/>
      <c r="H406" s="116"/>
      <c r="I406" s="116"/>
      <c r="J406" s="116"/>
      <c r="K406" s="116"/>
      <c r="L406" s="116"/>
      <c r="M406" s="120" t="s">
        <v>611</v>
      </c>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v>46</v>
      </c>
      <c r="AL406" s="118"/>
      <c r="AM406" s="118"/>
      <c r="AN406" s="118"/>
      <c r="AO406" s="118"/>
      <c r="AP406" s="119"/>
      <c r="AQ406" s="120">
        <v>2</v>
      </c>
      <c r="AR406" s="116"/>
      <c r="AS406" s="116"/>
      <c r="AT406" s="116"/>
      <c r="AU406" s="117" t="s">
        <v>739</v>
      </c>
      <c r="AV406" s="118"/>
      <c r="AW406" s="118"/>
      <c r="AX406" s="119"/>
    </row>
    <row r="407" spans="1:50" ht="24" customHeight="1" x14ac:dyDescent="0.15">
      <c r="A407" s="115">
        <v>7</v>
      </c>
      <c r="B407" s="115">
        <v>1</v>
      </c>
      <c r="C407" s="120" t="s">
        <v>602</v>
      </c>
      <c r="D407" s="116"/>
      <c r="E407" s="116"/>
      <c r="F407" s="116"/>
      <c r="G407" s="116"/>
      <c r="H407" s="116"/>
      <c r="I407" s="116"/>
      <c r="J407" s="116"/>
      <c r="K407" s="116"/>
      <c r="L407" s="116"/>
      <c r="M407" s="120" t="s">
        <v>612</v>
      </c>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v>39</v>
      </c>
      <c r="AL407" s="118"/>
      <c r="AM407" s="118"/>
      <c r="AN407" s="118"/>
      <c r="AO407" s="118"/>
      <c r="AP407" s="119"/>
      <c r="AQ407" s="120" t="s">
        <v>538</v>
      </c>
      <c r="AR407" s="116"/>
      <c r="AS407" s="116"/>
      <c r="AT407" s="116"/>
      <c r="AU407" s="117" t="s">
        <v>517</v>
      </c>
      <c r="AV407" s="118"/>
      <c r="AW407" s="118"/>
      <c r="AX407" s="119"/>
    </row>
    <row r="408" spans="1:50" ht="24" customHeight="1" x14ac:dyDescent="0.15">
      <c r="A408" s="115">
        <v>8</v>
      </c>
      <c r="B408" s="115">
        <v>1</v>
      </c>
      <c r="C408" s="120" t="s">
        <v>603</v>
      </c>
      <c r="D408" s="116"/>
      <c r="E408" s="116"/>
      <c r="F408" s="116"/>
      <c r="G408" s="116"/>
      <c r="H408" s="116"/>
      <c r="I408" s="116"/>
      <c r="J408" s="116"/>
      <c r="K408" s="116"/>
      <c r="L408" s="116"/>
      <c r="M408" s="120" t="s">
        <v>613</v>
      </c>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v>39</v>
      </c>
      <c r="AL408" s="118"/>
      <c r="AM408" s="118"/>
      <c r="AN408" s="118"/>
      <c r="AO408" s="118"/>
      <c r="AP408" s="119"/>
      <c r="AQ408" s="120">
        <v>3</v>
      </c>
      <c r="AR408" s="116"/>
      <c r="AS408" s="116"/>
      <c r="AT408" s="116"/>
      <c r="AU408" s="117" t="s">
        <v>739</v>
      </c>
      <c r="AV408" s="118"/>
      <c r="AW408" s="118"/>
      <c r="AX408" s="119"/>
    </row>
    <row r="409" spans="1:50" ht="24" customHeight="1" x14ac:dyDescent="0.15">
      <c r="A409" s="115">
        <v>9</v>
      </c>
      <c r="B409" s="115">
        <v>1</v>
      </c>
      <c r="C409" s="120" t="s">
        <v>604</v>
      </c>
      <c r="D409" s="116"/>
      <c r="E409" s="116"/>
      <c r="F409" s="116"/>
      <c r="G409" s="116"/>
      <c r="H409" s="116"/>
      <c r="I409" s="116"/>
      <c r="J409" s="116"/>
      <c r="K409" s="116"/>
      <c r="L409" s="116"/>
      <c r="M409" s="120" t="s">
        <v>614</v>
      </c>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v>38</v>
      </c>
      <c r="AL409" s="118"/>
      <c r="AM409" s="118"/>
      <c r="AN409" s="118"/>
      <c r="AO409" s="118"/>
      <c r="AP409" s="119"/>
      <c r="AQ409" s="120">
        <v>1</v>
      </c>
      <c r="AR409" s="116"/>
      <c r="AS409" s="116"/>
      <c r="AT409" s="116"/>
      <c r="AU409" s="117" t="s">
        <v>739</v>
      </c>
      <c r="AV409" s="118"/>
      <c r="AW409" s="118"/>
      <c r="AX409" s="119"/>
    </row>
    <row r="410" spans="1:50" ht="24" customHeight="1" x14ac:dyDescent="0.15">
      <c r="A410" s="115">
        <v>10</v>
      </c>
      <c r="B410" s="115">
        <v>1</v>
      </c>
      <c r="C410" s="120" t="s">
        <v>605</v>
      </c>
      <c r="D410" s="116"/>
      <c r="E410" s="116"/>
      <c r="F410" s="116"/>
      <c r="G410" s="116"/>
      <c r="H410" s="116"/>
      <c r="I410" s="116"/>
      <c r="J410" s="116"/>
      <c r="K410" s="116"/>
      <c r="L410" s="116"/>
      <c r="M410" s="120" t="s">
        <v>615</v>
      </c>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v>35</v>
      </c>
      <c r="AL410" s="118"/>
      <c r="AM410" s="118"/>
      <c r="AN410" s="118"/>
      <c r="AO410" s="118"/>
      <c r="AP410" s="119"/>
      <c r="AQ410" s="120" t="s">
        <v>538</v>
      </c>
      <c r="AR410" s="116"/>
      <c r="AS410" s="116"/>
      <c r="AT410" s="116"/>
      <c r="AU410" s="117" t="s">
        <v>517</v>
      </c>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2" spans="1:50" x14ac:dyDescent="0.15">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5"/>
      <c r="B433" s="115"/>
      <c r="C433" s="121" t="s">
        <v>403</v>
      </c>
      <c r="D433" s="121"/>
      <c r="E433" s="121"/>
      <c r="F433" s="121"/>
      <c r="G433" s="121"/>
      <c r="H433" s="121"/>
      <c r="I433" s="121"/>
      <c r="J433" s="121"/>
      <c r="K433" s="121"/>
      <c r="L433" s="121"/>
      <c r="M433" s="121" t="s">
        <v>404</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405</v>
      </c>
      <c r="AL433" s="121"/>
      <c r="AM433" s="121"/>
      <c r="AN433" s="121"/>
      <c r="AO433" s="121"/>
      <c r="AP433" s="121"/>
      <c r="AQ433" s="121" t="s">
        <v>23</v>
      </c>
      <c r="AR433" s="121"/>
      <c r="AS433" s="121"/>
      <c r="AT433" s="121"/>
      <c r="AU433" s="123" t="s">
        <v>24</v>
      </c>
      <c r="AV433" s="124"/>
      <c r="AW433" s="124"/>
      <c r="AX433" s="125"/>
    </row>
    <row r="434" spans="1:50" ht="24" customHeight="1" x14ac:dyDescent="0.15">
      <c r="A434" s="115">
        <v>1</v>
      </c>
      <c r="B434" s="115">
        <v>1</v>
      </c>
      <c r="C434" s="120" t="s">
        <v>578</v>
      </c>
      <c r="D434" s="116"/>
      <c r="E434" s="116"/>
      <c r="F434" s="116"/>
      <c r="G434" s="116"/>
      <c r="H434" s="116"/>
      <c r="I434" s="116"/>
      <c r="J434" s="116"/>
      <c r="K434" s="116"/>
      <c r="L434" s="116"/>
      <c r="M434" s="120" t="s">
        <v>618</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v>1507</v>
      </c>
      <c r="AL434" s="118"/>
      <c r="AM434" s="118"/>
      <c r="AN434" s="118"/>
      <c r="AO434" s="118"/>
      <c r="AP434" s="119"/>
      <c r="AQ434" s="120" t="s">
        <v>538</v>
      </c>
      <c r="AR434" s="116"/>
      <c r="AS434" s="116"/>
      <c r="AT434" s="116"/>
      <c r="AU434" s="117" t="s">
        <v>516</v>
      </c>
      <c r="AV434" s="118"/>
      <c r="AW434" s="118"/>
      <c r="AX434" s="119"/>
    </row>
    <row r="435" spans="1:50" ht="24" customHeight="1" x14ac:dyDescent="0.15">
      <c r="A435" s="115">
        <v>2</v>
      </c>
      <c r="B435" s="115">
        <v>1</v>
      </c>
      <c r="C435" s="120" t="s">
        <v>598</v>
      </c>
      <c r="D435" s="116"/>
      <c r="E435" s="116"/>
      <c r="F435" s="116"/>
      <c r="G435" s="116"/>
      <c r="H435" s="116"/>
      <c r="I435" s="116"/>
      <c r="J435" s="116"/>
      <c r="K435" s="116"/>
      <c r="L435" s="116"/>
      <c r="M435" s="120" t="s">
        <v>619</v>
      </c>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v>696</v>
      </c>
      <c r="AL435" s="118"/>
      <c r="AM435" s="118"/>
      <c r="AN435" s="118"/>
      <c r="AO435" s="118"/>
      <c r="AP435" s="119"/>
      <c r="AQ435" s="120" t="s">
        <v>557</v>
      </c>
      <c r="AR435" s="116"/>
      <c r="AS435" s="116"/>
      <c r="AT435" s="116"/>
      <c r="AU435" s="117" t="s">
        <v>517</v>
      </c>
      <c r="AV435" s="118"/>
      <c r="AW435" s="118"/>
      <c r="AX435" s="119"/>
    </row>
    <row r="436" spans="1:50" ht="24" customHeight="1" x14ac:dyDescent="0.15">
      <c r="A436" s="115">
        <v>3</v>
      </c>
      <c r="B436" s="115">
        <v>1</v>
      </c>
      <c r="C436" s="120" t="s">
        <v>616</v>
      </c>
      <c r="D436" s="116"/>
      <c r="E436" s="116"/>
      <c r="F436" s="116"/>
      <c r="G436" s="116"/>
      <c r="H436" s="116"/>
      <c r="I436" s="116"/>
      <c r="J436" s="116"/>
      <c r="K436" s="116"/>
      <c r="L436" s="116"/>
      <c r="M436" s="120" t="s">
        <v>620</v>
      </c>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v>439</v>
      </c>
      <c r="AL436" s="118"/>
      <c r="AM436" s="118"/>
      <c r="AN436" s="118"/>
      <c r="AO436" s="118"/>
      <c r="AP436" s="119"/>
      <c r="AQ436" s="120">
        <v>2</v>
      </c>
      <c r="AR436" s="116"/>
      <c r="AS436" s="116"/>
      <c r="AT436" s="116"/>
      <c r="AU436" s="117" t="s">
        <v>739</v>
      </c>
      <c r="AV436" s="118"/>
      <c r="AW436" s="118"/>
      <c r="AX436" s="119"/>
    </row>
    <row r="437" spans="1:50" ht="24" customHeight="1" x14ac:dyDescent="0.15">
      <c r="A437" s="115">
        <v>4</v>
      </c>
      <c r="B437" s="115">
        <v>1</v>
      </c>
      <c r="C437" s="120" t="s">
        <v>525</v>
      </c>
      <c r="D437" s="116"/>
      <c r="E437" s="116"/>
      <c r="F437" s="116"/>
      <c r="G437" s="116"/>
      <c r="H437" s="116"/>
      <c r="I437" s="116"/>
      <c r="J437" s="116"/>
      <c r="K437" s="116"/>
      <c r="L437" s="116"/>
      <c r="M437" s="120" t="s">
        <v>621</v>
      </c>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v>315</v>
      </c>
      <c r="AL437" s="118"/>
      <c r="AM437" s="118"/>
      <c r="AN437" s="118"/>
      <c r="AO437" s="118"/>
      <c r="AP437" s="119"/>
      <c r="AQ437" s="120">
        <v>2</v>
      </c>
      <c r="AR437" s="116"/>
      <c r="AS437" s="116"/>
      <c r="AT437" s="116"/>
      <c r="AU437" s="117" t="s">
        <v>739</v>
      </c>
      <c r="AV437" s="118"/>
      <c r="AW437" s="118"/>
      <c r="AX437" s="119"/>
    </row>
    <row r="438" spans="1:50" ht="24" customHeight="1" x14ac:dyDescent="0.15">
      <c r="A438" s="115">
        <v>5</v>
      </c>
      <c r="B438" s="115">
        <v>1</v>
      </c>
      <c r="C438" s="120" t="s">
        <v>561</v>
      </c>
      <c r="D438" s="116"/>
      <c r="E438" s="116"/>
      <c r="F438" s="116"/>
      <c r="G438" s="116"/>
      <c r="H438" s="116"/>
      <c r="I438" s="116"/>
      <c r="J438" s="116"/>
      <c r="K438" s="116"/>
      <c r="L438" s="116"/>
      <c r="M438" s="120" t="s">
        <v>622</v>
      </c>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v>294</v>
      </c>
      <c r="AL438" s="118"/>
      <c r="AM438" s="118"/>
      <c r="AN438" s="118"/>
      <c r="AO438" s="118"/>
      <c r="AP438" s="119"/>
      <c r="AQ438" s="120">
        <v>2</v>
      </c>
      <c r="AR438" s="116"/>
      <c r="AS438" s="116"/>
      <c r="AT438" s="116"/>
      <c r="AU438" s="117" t="s">
        <v>739</v>
      </c>
      <c r="AV438" s="118"/>
      <c r="AW438" s="118"/>
      <c r="AX438" s="119"/>
    </row>
    <row r="439" spans="1:50" ht="24" customHeight="1" x14ac:dyDescent="0.15">
      <c r="A439" s="115">
        <v>6</v>
      </c>
      <c r="B439" s="115">
        <v>1</v>
      </c>
      <c r="C439" s="120" t="s">
        <v>617</v>
      </c>
      <c r="D439" s="116"/>
      <c r="E439" s="116"/>
      <c r="F439" s="116"/>
      <c r="G439" s="116"/>
      <c r="H439" s="116"/>
      <c r="I439" s="116"/>
      <c r="J439" s="116"/>
      <c r="K439" s="116"/>
      <c r="L439" s="116"/>
      <c r="M439" s="120" t="s">
        <v>623</v>
      </c>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v>260</v>
      </c>
      <c r="AL439" s="118"/>
      <c r="AM439" s="118"/>
      <c r="AN439" s="118"/>
      <c r="AO439" s="118"/>
      <c r="AP439" s="119"/>
      <c r="AQ439" s="120" t="s">
        <v>557</v>
      </c>
      <c r="AR439" s="116"/>
      <c r="AS439" s="116"/>
      <c r="AT439" s="116"/>
      <c r="AU439" s="117" t="s">
        <v>517</v>
      </c>
      <c r="AV439" s="118"/>
      <c r="AW439" s="118"/>
      <c r="AX439" s="119"/>
    </row>
    <row r="440" spans="1:50" ht="24" customHeight="1" x14ac:dyDescent="0.15">
      <c r="A440" s="115">
        <v>7</v>
      </c>
      <c r="B440" s="115">
        <v>1</v>
      </c>
      <c r="C440" s="120" t="s">
        <v>616</v>
      </c>
      <c r="D440" s="116"/>
      <c r="E440" s="116"/>
      <c r="F440" s="116"/>
      <c r="G440" s="116"/>
      <c r="H440" s="116"/>
      <c r="I440" s="116"/>
      <c r="J440" s="116"/>
      <c r="K440" s="116"/>
      <c r="L440" s="116"/>
      <c r="M440" s="120" t="s">
        <v>624</v>
      </c>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v>201</v>
      </c>
      <c r="AL440" s="118"/>
      <c r="AM440" s="118"/>
      <c r="AN440" s="118"/>
      <c r="AO440" s="118"/>
      <c r="AP440" s="119"/>
      <c r="AQ440" s="120">
        <v>2</v>
      </c>
      <c r="AR440" s="116"/>
      <c r="AS440" s="116"/>
      <c r="AT440" s="116"/>
      <c r="AU440" s="117" t="s">
        <v>739</v>
      </c>
      <c r="AV440" s="118"/>
      <c r="AW440" s="118"/>
      <c r="AX440" s="119"/>
    </row>
    <row r="441" spans="1:50" ht="24" customHeight="1" x14ac:dyDescent="0.15">
      <c r="A441" s="115">
        <v>8</v>
      </c>
      <c r="B441" s="115">
        <v>1</v>
      </c>
      <c r="C441" s="120" t="s">
        <v>561</v>
      </c>
      <c r="D441" s="116"/>
      <c r="E441" s="116"/>
      <c r="F441" s="116"/>
      <c r="G441" s="116"/>
      <c r="H441" s="116"/>
      <c r="I441" s="116"/>
      <c r="J441" s="116"/>
      <c r="K441" s="116"/>
      <c r="L441" s="116"/>
      <c r="M441" s="120" t="s">
        <v>625</v>
      </c>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v>178</v>
      </c>
      <c r="AL441" s="118"/>
      <c r="AM441" s="118"/>
      <c r="AN441" s="118"/>
      <c r="AO441" s="118"/>
      <c r="AP441" s="119"/>
      <c r="AQ441" s="120">
        <v>2</v>
      </c>
      <c r="AR441" s="116"/>
      <c r="AS441" s="116"/>
      <c r="AT441" s="116"/>
      <c r="AU441" s="117" t="s">
        <v>739</v>
      </c>
      <c r="AV441" s="118"/>
      <c r="AW441" s="118"/>
      <c r="AX441" s="119"/>
    </row>
    <row r="442" spans="1:50" ht="24" customHeight="1" x14ac:dyDescent="0.15">
      <c r="A442" s="115">
        <v>9</v>
      </c>
      <c r="B442" s="115">
        <v>1</v>
      </c>
      <c r="C442" s="120" t="s">
        <v>540</v>
      </c>
      <c r="D442" s="116"/>
      <c r="E442" s="116"/>
      <c r="F442" s="116"/>
      <c r="G442" s="116"/>
      <c r="H442" s="116"/>
      <c r="I442" s="116"/>
      <c r="J442" s="116"/>
      <c r="K442" s="116"/>
      <c r="L442" s="116"/>
      <c r="M442" s="120" t="s">
        <v>626</v>
      </c>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v>154</v>
      </c>
      <c r="AL442" s="118"/>
      <c r="AM442" s="118"/>
      <c r="AN442" s="118"/>
      <c r="AO442" s="118"/>
      <c r="AP442" s="119"/>
      <c r="AQ442" s="120" t="s">
        <v>628</v>
      </c>
      <c r="AR442" s="116"/>
      <c r="AS442" s="116"/>
      <c r="AT442" s="116"/>
      <c r="AU442" s="117" t="s">
        <v>517</v>
      </c>
      <c r="AV442" s="118"/>
      <c r="AW442" s="118"/>
      <c r="AX442" s="119"/>
    </row>
    <row r="443" spans="1:50" ht="24" customHeight="1" x14ac:dyDescent="0.15">
      <c r="A443" s="115">
        <v>10</v>
      </c>
      <c r="B443" s="115">
        <v>1</v>
      </c>
      <c r="C443" s="120" t="s">
        <v>522</v>
      </c>
      <c r="D443" s="116"/>
      <c r="E443" s="116"/>
      <c r="F443" s="116"/>
      <c r="G443" s="116"/>
      <c r="H443" s="116"/>
      <c r="I443" s="116"/>
      <c r="J443" s="116"/>
      <c r="K443" s="116"/>
      <c r="L443" s="116"/>
      <c r="M443" s="120" t="s">
        <v>627</v>
      </c>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v>136</v>
      </c>
      <c r="AL443" s="118"/>
      <c r="AM443" s="118"/>
      <c r="AN443" s="118"/>
      <c r="AO443" s="118"/>
      <c r="AP443" s="119"/>
      <c r="AQ443" s="120" t="s">
        <v>538</v>
      </c>
      <c r="AR443" s="116"/>
      <c r="AS443" s="116"/>
      <c r="AT443" s="116"/>
      <c r="AU443" s="117" t="s">
        <v>517</v>
      </c>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5" spans="1:50" x14ac:dyDescent="0.15">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5"/>
      <c r="B466" s="115"/>
      <c r="C466" s="121" t="s">
        <v>403</v>
      </c>
      <c r="D466" s="121"/>
      <c r="E466" s="121"/>
      <c r="F466" s="121"/>
      <c r="G466" s="121"/>
      <c r="H466" s="121"/>
      <c r="I466" s="121"/>
      <c r="J466" s="121"/>
      <c r="K466" s="121"/>
      <c r="L466" s="121"/>
      <c r="M466" s="121" t="s">
        <v>404</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405</v>
      </c>
      <c r="AL466" s="121"/>
      <c r="AM466" s="121"/>
      <c r="AN466" s="121"/>
      <c r="AO466" s="121"/>
      <c r="AP466" s="121"/>
      <c r="AQ466" s="121" t="s">
        <v>23</v>
      </c>
      <c r="AR466" s="121"/>
      <c r="AS466" s="121"/>
      <c r="AT466" s="121"/>
      <c r="AU466" s="123" t="s">
        <v>24</v>
      </c>
      <c r="AV466" s="124"/>
      <c r="AW466" s="124"/>
      <c r="AX466" s="125"/>
    </row>
    <row r="467" spans="1:50" ht="24" customHeight="1" x14ac:dyDescent="0.15">
      <c r="A467" s="115">
        <v>1</v>
      </c>
      <c r="B467" s="115">
        <v>1</v>
      </c>
      <c r="C467" s="120" t="s">
        <v>629</v>
      </c>
      <c r="D467" s="116"/>
      <c r="E467" s="116"/>
      <c r="F467" s="116"/>
      <c r="G467" s="116"/>
      <c r="H467" s="116"/>
      <c r="I467" s="116"/>
      <c r="J467" s="116"/>
      <c r="K467" s="116"/>
      <c r="L467" s="116"/>
      <c r="M467" s="120" t="s">
        <v>635</v>
      </c>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v>35</v>
      </c>
      <c r="AL467" s="118"/>
      <c r="AM467" s="118"/>
      <c r="AN467" s="118"/>
      <c r="AO467" s="118"/>
      <c r="AP467" s="119"/>
      <c r="AQ467" s="120">
        <v>1</v>
      </c>
      <c r="AR467" s="116"/>
      <c r="AS467" s="116"/>
      <c r="AT467" s="116"/>
      <c r="AU467" s="117" t="s">
        <v>739</v>
      </c>
      <c r="AV467" s="118"/>
      <c r="AW467" s="118"/>
      <c r="AX467" s="119"/>
    </row>
    <row r="468" spans="1:50" ht="24" customHeight="1" x14ac:dyDescent="0.15">
      <c r="A468" s="115">
        <v>2</v>
      </c>
      <c r="B468" s="115">
        <v>1</v>
      </c>
      <c r="C468" s="120" t="s">
        <v>630</v>
      </c>
      <c r="D468" s="116"/>
      <c r="E468" s="116"/>
      <c r="F468" s="116"/>
      <c r="G468" s="116"/>
      <c r="H468" s="116"/>
      <c r="I468" s="116"/>
      <c r="J468" s="116"/>
      <c r="K468" s="116"/>
      <c r="L468" s="116"/>
      <c r="M468" s="120" t="s">
        <v>636</v>
      </c>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v>19</v>
      </c>
      <c r="AL468" s="118"/>
      <c r="AM468" s="118"/>
      <c r="AN468" s="118"/>
      <c r="AO468" s="118"/>
      <c r="AP468" s="119"/>
      <c r="AQ468" s="120" t="s">
        <v>538</v>
      </c>
      <c r="AR468" s="116"/>
      <c r="AS468" s="116"/>
      <c r="AT468" s="116"/>
      <c r="AU468" s="117" t="s">
        <v>517</v>
      </c>
      <c r="AV468" s="118"/>
      <c r="AW468" s="118"/>
      <c r="AX468" s="119"/>
    </row>
    <row r="469" spans="1:50" ht="24" customHeight="1" x14ac:dyDescent="0.15">
      <c r="A469" s="115">
        <v>3</v>
      </c>
      <c r="B469" s="115">
        <v>1</v>
      </c>
      <c r="C469" s="120" t="s">
        <v>631</v>
      </c>
      <c r="D469" s="116"/>
      <c r="E469" s="116"/>
      <c r="F469" s="116"/>
      <c r="G469" s="116"/>
      <c r="H469" s="116"/>
      <c r="I469" s="116"/>
      <c r="J469" s="116"/>
      <c r="K469" s="116"/>
      <c r="L469" s="116"/>
      <c r="M469" s="120" t="s">
        <v>637</v>
      </c>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v>15</v>
      </c>
      <c r="AL469" s="118"/>
      <c r="AM469" s="118"/>
      <c r="AN469" s="118"/>
      <c r="AO469" s="118"/>
      <c r="AP469" s="119"/>
      <c r="AQ469" s="120">
        <v>2</v>
      </c>
      <c r="AR469" s="116"/>
      <c r="AS469" s="116"/>
      <c r="AT469" s="116"/>
      <c r="AU469" s="117" t="s">
        <v>739</v>
      </c>
      <c r="AV469" s="118"/>
      <c r="AW469" s="118"/>
      <c r="AX469" s="119"/>
    </row>
    <row r="470" spans="1:50" ht="24" customHeight="1" x14ac:dyDescent="0.15">
      <c r="A470" s="115">
        <v>4</v>
      </c>
      <c r="B470" s="115">
        <v>1</v>
      </c>
      <c r="C470" s="120" t="s">
        <v>632</v>
      </c>
      <c r="D470" s="116"/>
      <c r="E470" s="116"/>
      <c r="F470" s="116"/>
      <c r="G470" s="116"/>
      <c r="H470" s="116"/>
      <c r="I470" s="116"/>
      <c r="J470" s="116"/>
      <c r="K470" s="116"/>
      <c r="L470" s="116"/>
      <c r="M470" s="120" t="s">
        <v>638</v>
      </c>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v>9</v>
      </c>
      <c r="AL470" s="118"/>
      <c r="AM470" s="118"/>
      <c r="AN470" s="118"/>
      <c r="AO470" s="118"/>
      <c r="AP470" s="119"/>
      <c r="AQ470" s="120">
        <v>1</v>
      </c>
      <c r="AR470" s="116"/>
      <c r="AS470" s="116"/>
      <c r="AT470" s="116"/>
      <c r="AU470" s="117" t="s">
        <v>739</v>
      </c>
      <c r="AV470" s="118"/>
      <c r="AW470" s="118"/>
      <c r="AX470" s="119"/>
    </row>
    <row r="471" spans="1:50" ht="24" customHeight="1" x14ac:dyDescent="0.15">
      <c r="A471" s="115">
        <v>5</v>
      </c>
      <c r="B471" s="115">
        <v>1</v>
      </c>
      <c r="C471" s="120" t="s">
        <v>632</v>
      </c>
      <c r="D471" s="116"/>
      <c r="E471" s="116"/>
      <c r="F471" s="116"/>
      <c r="G471" s="116"/>
      <c r="H471" s="116"/>
      <c r="I471" s="116"/>
      <c r="J471" s="116"/>
      <c r="K471" s="116"/>
      <c r="L471" s="116"/>
      <c r="M471" s="120" t="s">
        <v>639</v>
      </c>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v>5</v>
      </c>
      <c r="AL471" s="118"/>
      <c r="AM471" s="118"/>
      <c r="AN471" s="118"/>
      <c r="AO471" s="118"/>
      <c r="AP471" s="119"/>
      <c r="AQ471" s="120">
        <v>1</v>
      </c>
      <c r="AR471" s="116"/>
      <c r="AS471" s="116"/>
      <c r="AT471" s="116"/>
      <c r="AU471" s="117" t="s">
        <v>739</v>
      </c>
      <c r="AV471" s="118"/>
      <c r="AW471" s="118"/>
      <c r="AX471" s="119"/>
    </row>
    <row r="472" spans="1:50" ht="24" customHeight="1" x14ac:dyDescent="0.15">
      <c r="A472" s="115">
        <v>6</v>
      </c>
      <c r="B472" s="115">
        <v>1</v>
      </c>
      <c r="C472" s="120" t="s">
        <v>632</v>
      </c>
      <c r="D472" s="116"/>
      <c r="E472" s="116"/>
      <c r="F472" s="116"/>
      <c r="G472" s="116"/>
      <c r="H472" s="116"/>
      <c r="I472" s="116"/>
      <c r="J472" s="116"/>
      <c r="K472" s="116"/>
      <c r="L472" s="116"/>
      <c r="M472" s="120" t="s">
        <v>640</v>
      </c>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v>5</v>
      </c>
      <c r="AL472" s="118"/>
      <c r="AM472" s="118"/>
      <c r="AN472" s="118"/>
      <c r="AO472" s="118"/>
      <c r="AP472" s="119"/>
      <c r="AQ472" s="120">
        <v>1</v>
      </c>
      <c r="AR472" s="116"/>
      <c r="AS472" s="116"/>
      <c r="AT472" s="116"/>
      <c r="AU472" s="117" t="s">
        <v>739</v>
      </c>
      <c r="AV472" s="118"/>
      <c r="AW472" s="118"/>
      <c r="AX472" s="119"/>
    </row>
    <row r="473" spans="1:50" ht="24" customHeight="1" x14ac:dyDescent="0.15">
      <c r="A473" s="115">
        <v>7</v>
      </c>
      <c r="B473" s="115">
        <v>1</v>
      </c>
      <c r="C473" s="120" t="s">
        <v>633</v>
      </c>
      <c r="D473" s="116"/>
      <c r="E473" s="116"/>
      <c r="F473" s="116"/>
      <c r="G473" s="116"/>
      <c r="H473" s="116"/>
      <c r="I473" s="116"/>
      <c r="J473" s="116"/>
      <c r="K473" s="116"/>
      <c r="L473" s="116"/>
      <c r="M473" s="120" t="s">
        <v>641</v>
      </c>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v>4</v>
      </c>
      <c r="AL473" s="118"/>
      <c r="AM473" s="118"/>
      <c r="AN473" s="118"/>
      <c r="AO473" s="118"/>
      <c r="AP473" s="119"/>
      <c r="AQ473" s="120">
        <v>2</v>
      </c>
      <c r="AR473" s="116"/>
      <c r="AS473" s="116"/>
      <c r="AT473" s="116"/>
      <c r="AU473" s="117" t="s">
        <v>739</v>
      </c>
      <c r="AV473" s="118"/>
      <c r="AW473" s="118"/>
      <c r="AX473" s="119"/>
    </row>
    <row r="474" spans="1:50" ht="24" customHeight="1" x14ac:dyDescent="0.15">
      <c r="A474" s="115">
        <v>8</v>
      </c>
      <c r="B474" s="115">
        <v>1</v>
      </c>
      <c r="C474" s="120" t="s">
        <v>562</v>
      </c>
      <c r="D474" s="116"/>
      <c r="E474" s="116"/>
      <c r="F474" s="116"/>
      <c r="G474" s="116"/>
      <c r="H474" s="116"/>
      <c r="I474" s="116"/>
      <c r="J474" s="116"/>
      <c r="K474" s="116"/>
      <c r="L474" s="116"/>
      <c r="M474" s="120" t="s">
        <v>642</v>
      </c>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v>3</v>
      </c>
      <c r="AL474" s="118"/>
      <c r="AM474" s="118"/>
      <c r="AN474" s="118"/>
      <c r="AO474" s="118"/>
      <c r="AP474" s="119"/>
      <c r="AQ474" s="120" t="s">
        <v>538</v>
      </c>
      <c r="AR474" s="116"/>
      <c r="AS474" s="116"/>
      <c r="AT474" s="116"/>
      <c r="AU474" s="117" t="s">
        <v>517</v>
      </c>
      <c r="AV474" s="118"/>
      <c r="AW474" s="118"/>
      <c r="AX474" s="119"/>
    </row>
    <row r="475" spans="1:50" ht="24" customHeight="1" x14ac:dyDescent="0.15">
      <c r="A475" s="115">
        <v>9</v>
      </c>
      <c r="B475" s="115">
        <v>1</v>
      </c>
      <c r="C475" s="120" t="s">
        <v>562</v>
      </c>
      <c r="D475" s="116"/>
      <c r="E475" s="116"/>
      <c r="F475" s="116"/>
      <c r="G475" s="116"/>
      <c r="H475" s="116"/>
      <c r="I475" s="116"/>
      <c r="J475" s="116"/>
      <c r="K475" s="116"/>
      <c r="L475" s="116"/>
      <c r="M475" s="120" t="s">
        <v>643</v>
      </c>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v>3</v>
      </c>
      <c r="AL475" s="118"/>
      <c r="AM475" s="118"/>
      <c r="AN475" s="118"/>
      <c r="AO475" s="118"/>
      <c r="AP475" s="119"/>
      <c r="AQ475" s="120">
        <v>2</v>
      </c>
      <c r="AR475" s="116"/>
      <c r="AS475" s="116"/>
      <c r="AT475" s="116"/>
      <c r="AU475" s="117" t="s">
        <v>739</v>
      </c>
      <c r="AV475" s="118"/>
      <c r="AW475" s="118"/>
      <c r="AX475" s="119"/>
    </row>
    <row r="476" spans="1:50" ht="24" customHeight="1" x14ac:dyDescent="0.15">
      <c r="A476" s="115">
        <v>10</v>
      </c>
      <c r="B476" s="115">
        <v>1</v>
      </c>
      <c r="C476" s="120" t="s">
        <v>634</v>
      </c>
      <c r="D476" s="116"/>
      <c r="E476" s="116"/>
      <c r="F476" s="116"/>
      <c r="G476" s="116"/>
      <c r="H476" s="116"/>
      <c r="I476" s="116"/>
      <c r="J476" s="116"/>
      <c r="K476" s="116"/>
      <c r="L476" s="116"/>
      <c r="M476" s="120" t="s">
        <v>644</v>
      </c>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v>2</v>
      </c>
      <c r="AL476" s="118"/>
      <c r="AM476" s="118"/>
      <c r="AN476" s="118"/>
      <c r="AO476" s="118"/>
      <c r="AP476" s="119"/>
      <c r="AQ476" s="120">
        <v>3</v>
      </c>
      <c r="AR476" s="116"/>
      <c r="AS476" s="116"/>
      <c r="AT476" s="116"/>
      <c r="AU476" s="117" t="s">
        <v>739</v>
      </c>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24" t="s">
        <v>323</v>
      </c>
      <c r="B497" s="725"/>
      <c r="C497" s="725"/>
      <c r="D497" s="725"/>
      <c r="E497" s="725"/>
      <c r="F497" s="725"/>
      <c r="G497" s="725"/>
      <c r="H497" s="725"/>
      <c r="I497" s="725"/>
      <c r="J497" s="725"/>
      <c r="K497" s="725"/>
      <c r="L497" s="725"/>
      <c r="M497" s="725"/>
      <c r="N497" s="725"/>
      <c r="O497" s="725"/>
      <c r="P497" s="725"/>
      <c r="Q497" s="725"/>
      <c r="R497" s="725"/>
      <c r="S497" s="725"/>
      <c r="T497" s="725"/>
      <c r="U497" s="725"/>
      <c r="V497" s="725"/>
      <c r="W497" s="725"/>
      <c r="X497" s="725"/>
      <c r="Y497" s="725"/>
      <c r="Z497" s="725"/>
      <c r="AA497" s="725"/>
      <c r="AB497" s="725"/>
      <c r="AC497" s="725"/>
      <c r="AD497" s="725"/>
      <c r="AE497" s="725"/>
      <c r="AF497" s="725"/>
      <c r="AG497" s="725"/>
      <c r="AH497" s="725"/>
      <c r="AI497" s="725"/>
      <c r="AJ497" s="725"/>
      <c r="AK497" s="72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213" priority="785">
      <formula>IF(RIGHT(TEXT(P14,"0.#"),1)=".",FALSE,TRUE)</formula>
    </cfRule>
    <cfRule type="expression" dxfId="1212" priority="786">
      <formula>IF(RIGHT(TEXT(P14,"0.#"),1)=".",TRUE,FALSE)</formula>
    </cfRule>
  </conditionalFormatting>
  <conditionalFormatting sqref="AE69:AX69">
    <cfRule type="expression" dxfId="1211" priority="707">
      <formula>IF(RIGHT(TEXT(AE69,"0.#"),1)=".",FALSE,TRUE)</formula>
    </cfRule>
    <cfRule type="expression" dxfId="1210" priority="708">
      <formula>IF(RIGHT(TEXT(AE69,"0.#"),1)=".",TRUE,FALSE)</formula>
    </cfRule>
  </conditionalFormatting>
  <conditionalFormatting sqref="AE83:AI83">
    <cfRule type="expression" dxfId="1209" priority="689">
      <formula>IF(RIGHT(TEXT(AE83,"0.#"),1)=".",FALSE,TRUE)</formula>
    </cfRule>
    <cfRule type="expression" dxfId="1208" priority="690">
      <formula>IF(RIGHT(TEXT(AE83,"0.#"),1)=".",TRUE,FALSE)</formula>
    </cfRule>
  </conditionalFormatting>
  <conditionalFormatting sqref="AJ83:AX83">
    <cfRule type="expression" dxfId="1207" priority="687">
      <formula>IF(RIGHT(TEXT(AJ83,"0.#"),1)=".",FALSE,TRUE)</formula>
    </cfRule>
    <cfRule type="expression" dxfId="1206" priority="688">
      <formula>IF(RIGHT(TEXT(AJ83,"0.#"),1)=".",TRUE,FALSE)</formula>
    </cfRule>
  </conditionalFormatting>
  <conditionalFormatting sqref="L99">
    <cfRule type="expression" dxfId="1205" priority="667">
      <formula>IF(RIGHT(TEXT(L99,"0.#"),1)=".",FALSE,TRUE)</formula>
    </cfRule>
    <cfRule type="expression" dxfId="1204" priority="668">
      <formula>IF(RIGHT(TEXT(L99,"0.#"),1)=".",TRUE,FALSE)</formula>
    </cfRule>
  </conditionalFormatting>
  <conditionalFormatting sqref="L104">
    <cfRule type="expression" dxfId="1203" priority="665">
      <formula>IF(RIGHT(TEXT(L104,"0.#"),1)=".",FALSE,TRUE)</formula>
    </cfRule>
    <cfRule type="expression" dxfId="1202" priority="666">
      <formula>IF(RIGHT(TEXT(L104,"0.#"),1)=".",TRUE,FALSE)</formula>
    </cfRule>
  </conditionalFormatting>
  <conditionalFormatting sqref="R104">
    <cfRule type="expression" dxfId="1201" priority="663">
      <formula>IF(RIGHT(TEXT(R104,"0.#"),1)=".",FALSE,TRUE)</formula>
    </cfRule>
    <cfRule type="expression" dxfId="1200" priority="664">
      <formula>IF(RIGHT(TEXT(R104,"0.#"),1)=".",TRUE,FALSE)</formula>
    </cfRule>
  </conditionalFormatting>
  <conditionalFormatting sqref="P18:AX18">
    <cfRule type="expression" dxfId="1199" priority="661">
      <formula>IF(RIGHT(TEXT(P18,"0.#"),1)=".",FALSE,TRUE)</formula>
    </cfRule>
    <cfRule type="expression" dxfId="1198" priority="662">
      <formula>IF(RIGHT(TEXT(P18,"0.#"),1)=".",TRUE,FALSE)</formula>
    </cfRule>
  </conditionalFormatting>
  <conditionalFormatting sqref="Y181">
    <cfRule type="expression" dxfId="1197" priority="657">
      <formula>IF(RIGHT(TEXT(Y181,"0.#"),1)=".",FALSE,TRUE)</formula>
    </cfRule>
    <cfRule type="expression" dxfId="1196" priority="658">
      <formula>IF(RIGHT(TEXT(Y181,"0.#"),1)=".",TRUE,FALSE)</formula>
    </cfRule>
  </conditionalFormatting>
  <conditionalFormatting sqref="Y190">
    <cfRule type="expression" dxfId="1195" priority="653">
      <formula>IF(RIGHT(TEXT(Y190,"0.#"),1)=".",FALSE,TRUE)</formula>
    </cfRule>
    <cfRule type="expression" dxfId="1194" priority="654">
      <formula>IF(RIGHT(TEXT(Y190,"0.#"),1)=".",TRUE,FALSE)</formula>
    </cfRule>
  </conditionalFormatting>
  <conditionalFormatting sqref="AK236">
    <cfRule type="expression" dxfId="1193" priority="575">
      <formula>IF(RIGHT(TEXT(AK236,"0.#"),1)=".",FALSE,TRUE)</formula>
    </cfRule>
    <cfRule type="expression" dxfId="1192" priority="576">
      <formula>IF(RIGHT(TEXT(AK236,"0.#"),1)=".",TRUE,FALSE)</formula>
    </cfRule>
  </conditionalFormatting>
  <conditionalFormatting sqref="AE54:AI54">
    <cfRule type="expression" dxfId="1191" priority="525">
      <formula>IF(RIGHT(TEXT(AE54,"0.#"),1)=".",FALSE,TRUE)</formula>
    </cfRule>
    <cfRule type="expression" dxfId="1190" priority="526">
      <formula>IF(RIGHT(TEXT(AE54,"0.#"),1)=".",TRUE,FALSE)</formula>
    </cfRule>
  </conditionalFormatting>
  <conditionalFormatting sqref="P15:AX15 P13:AX13 P16:AQ17">
    <cfRule type="expression" dxfId="1189" priority="483">
      <formula>IF(RIGHT(TEXT(P13,"0.#"),1)=".",FALSE,TRUE)</formula>
    </cfRule>
    <cfRule type="expression" dxfId="1188" priority="484">
      <formula>IF(RIGHT(TEXT(P13,"0.#"),1)=".",TRUE,FALSE)</formula>
    </cfRule>
  </conditionalFormatting>
  <conditionalFormatting sqref="P19:AJ19">
    <cfRule type="expression" dxfId="1187" priority="481">
      <formula>IF(RIGHT(TEXT(P19,"0.#"),1)=".",FALSE,TRUE)</formula>
    </cfRule>
    <cfRule type="expression" dxfId="1186" priority="482">
      <formula>IF(RIGHT(TEXT(P19,"0.#"),1)=".",TRUE,FALSE)</formula>
    </cfRule>
  </conditionalFormatting>
  <conditionalFormatting sqref="AE55:AX55 AJ54:AS54">
    <cfRule type="expression" dxfId="1185" priority="477">
      <formula>IF(RIGHT(TEXT(AE54,"0.#"),1)=".",FALSE,TRUE)</formula>
    </cfRule>
    <cfRule type="expression" dxfId="1184" priority="478">
      <formula>IF(RIGHT(TEXT(AE54,"0.#"),1)=".",TRUE,FALSE)</formula>
    </cfRule>
  </conditionalFormatting>
  <conditionalFormatting sqref="AE68:AS68">
    <cfRule type="expression" dxfId="1183" priority="473">
      <formula>IF(RIGHT(TEXT(AE68,"0.#"),1)=".",FALSE,TRUE)</formula>
    </cfRule>
    <cfRule type="expression" dxfId="1182" priority="474">
      <formula>IF(RIGHT(TEXT(AE68,"0.#"),1)=".",TRUE,FALSE)</formula>
    </cfRule>
  </conditionalFormatting>
  <conditionalFormatting sqref="AE95:AI95 AE92:AI92 AE89:AI89 AE86:AI86">
    <cfRule type="expression" dxfId="1181" priority="471">
      <formula>IF(RIGHT(TEXT(AE86,"0.#"),1)=".",FALSE,TRUE)</formula>
    </cfRule>
    <cfRule type="expression" dxfId="1180" priority="472">
      <formula>IF(RIGHT(TEXT(AE86,"0.#"),1)=".",TRUE,FALSE)</formula>
    </cfRule>
  </conditionalFormatting>
  <conditionalFormatting sqref="AJ95:AX95 AJ92:AX92 AJ89:AX89 AJ86:AX86">
    <cfRule type="expression" dxfId="1179" priority="469">
      <formula>IF(RIGHT(TEXT(AJ86,"0.#"),1)=".",FALSE,TRUE)</formula>
    </cfRule>
    <cfRule type="expression" dxfId="1178" priority="470">
      <formula>IF(RIGHT(TEXT(AJ86,"0.#"),1)=".",TRUE,FALSE)</formula>
    </cfRule>
  </conditionalFormatting>
  <conditionalFormatting sqref="L100:L103 L98">
    <cfRule type="expression" dxfId="1177" priority="467">
      <formula>IF(RIGHT(TEXT(L98,"0.#"),1)=".",FALSE,TRUE)</formula>
    </cfRule>
    <cfRule type="expression" dxfId="1176" priority="468">
      <formula>IF(RIGHT(TEXT(L98,"0.#"),1)=".",TRUE,FALSE)</formula>
    </cfRule>
  </conditionalFormatting>
  <conditionalFormatting sqref="R98">
    <cfRule type="expression" dxfId="1175" priority="463">
      <formula>IF(RIGHT(TEXT(R98,"0.#"),1)=".",FALSE,TRUE)</formula>
    </cfRule>
    <cfRule type="expression" dxfId="1174" priority="464">
      <formula>IF(RIGHT(TEXT(R98,"0.#"),1)=".",TRUE,FALSE)</formula>
    </cfRule>
  </conditionalFormatting>
  <conditionalFormatting sqref="R99:R103">
    <cfRule type="expression" dxfId="1173" priority="461">
      <formula>IF(RIGHT(TEXT(R99,"0.#"),1)=".",FALSE,TRUE)</formula>
    </cfRule>
    <cfRule type="expression" dxfId="1172" priority="462">
      <formula>IF(RIGHT(TEXT(R99,"0.#"),1)=".",TRUE,FALSE)</formula>
    </cfRule>
  </conditionalFormatting>
  <conditionalFormatting sqref="Y182:Y189 Y180">
    <cfRule type="expression" dxfId="1171" priority="459">
      <formula>IF(RIGHT(TEXT(Y180,"0.#"),1)=".",FALSE,TRUE)</formula>
    </cfRule>
    <cfRule type="expression" dxfId="1170" priority="460">
      <formula>IF(RIGHT(TEXT(Y180,"0.#"),1)=".",TRUE,FALSE)</formula>
    </cfRule>
  </conditionalFormatting>
  <conditionalFormatting sqref="AU181">
    <cfRule type="expression" dxfId="1169" priority="457">
      <formula>IF(RIGHT(TEXT(AU181,"0.#"),1)=".",FALSE,TRUE)</formula>
    </cfRule>
    <cfRule type="expression" dxfId="1168" priority="458">
      <formula>IF(RIGHT(TEXT(AU181,"0.#"),1)=".",TRUE,FALSE)</formula>
    </cfRule>
  </conditionalFormatting>
  <conditionalFormatting sqref="AU190">
    <cfRule type="expression" dxfId="1167" priority="455">
      <formula>IF(RIGHT(TEXT(AU190,"0.#"),1)=".",FALSE,TRUE)</formula>
    </cfRule>
    <cfRule type="expression" dxfId="1166" priority="456">
      <formula>IF(RIGHT(TEXT(AU190,"0.#"),1)=".",TRUE,FALSE)</formula>
    </cfRule>
  </conditionalFormatting>
  <conditionalFormatting sqref="AU182:AU189 AU180">
    <cfRule type="expression" dxfId="1165" priority="453">
      <formula>IF(RIGHT(TEXT(AU180,"0.#"),1)=".",FALSE,TRUE)</formula>
    </cfRule>
    <cfRule type="expression" dxfId="1164" priority="454">
      <formula>IF(RIGHT(TEXT(AU180,"0.#"),1)=".",TRUE,FALSE)</formula>
    </cfRule>
  </conditionalFormatting>
  <conditionalFormatting sqref="Y220 Y207 Y194">
    <cfRule type="expression" dxfId="1163" priority="439">
      <formula>IF(RIGHT(TEXT(Y194,"0.#"),1)=".",FALSE,TRUE)</formula>
    </cfRule>
    <cfRule type="expression" dxfId="1162" priority="440">
      <formula>IF(RIGHT(TEXT(Y194,"0.#"),1)=".",TRUE,FALSE)</formula>
    </cfRule>
  </conditionalFormatting>
  <conditionalFormatting sqref="Y229 Y216 Y203">
    <cfRule type="expression" dxfId="1161" priority="437">
      <formula>IF(RIGHT(TEXT(Y203,"0.#"),1)=".",FALSE,TRUE)</formula>
    </cfRule>
    <cfRule type="expression" dxfId="1160" priority="438">
      <formula>IF(RIGHT(TEXT(Y203,"0.#"),1)=".",TRUE,FALSE)</formula>
    </cfRule>
  </conditionalFormatting>
  <conditionalFormatting sqref="Y221:Y228 Y219 Y208:Y215 Y206 Y195:Y202 Y193">
    <cfRule type="expression" dxfId="1159" priority="435">
      <formula>IF(RIGHT(TEXT(Y193,"0.#"),1)=".",FALSE,TRUE)</formula>
    </cfRule>
    <cfRule type="expression" dxfId="1158" priority="436">
      <formula>IF(RIGHT(TEXT(Y193,"0.#"),1)=".",TRUE,FALSE)</formula>
    </cfRule>
  </conditionalFormatting>
  <conditionalFormatting sqref="AU220 AU207 AU194">
    <cfRule type="expression" dxfId="1157" priority="433">
      <formula>IF(RIGHT(TEXT(AU194,"0.#"),1)=".",FALSE,TRUE)</formula>
    </cfRule>
    <cfRule type="expression" dxfId="1156" priority="434">
      <formula>IF(RIGHT(TEXT(AU194,"0.#"),1)=".",TRUE,FALSE)</formula>
    </cfRule>
  </conditionalFormatting>
  <conditionalFormatting sqref="AU229 AU216 AU203">
    <cfRule type="expression" dxfId="1155" priority="431">
      <formula>IF(RIGHT(TEXT(AU203,"0.#"),1)=".",FALSE,TRUE)</formula>
    </cfRule>
    <cfRule type="expression" dxfId="1154" priority="432">
      <formula>IF(RIGHT(TEXT(AU203,"0.#"),1)=".",TRUE,FALSE)</formula>
    </cfRule>
  </conditionalFormatting>
  <conditionalFormatting sqref="AU221:AU228 AU219 AU208:AU215 AU206 AU195:AU202 AU193">
    <cfRule type="expression" dxfId="1153" priority="429">
      <formula>IF(RIGHT(TEXT(AU193,"0.#"),1)=".",FALSE,TRUE)</formula>
    </cfRule>
    <cfRule type="expression" dxfId="1152" priority="430">
      <formula>IF(RIGHT(TEXT(AU193,"0.#"),1)=".",TRUE,FALSE)</formula>
    </cfRule>
  </conditionalFormatting>
  <conditionalFormatting sqref="AE56:AI56">
    <cfRule type="expression" dxfId="1151" priority="403">
      <formula>IF(AND(AE56&gt;=0, RIGHT(TEXT(AE56,"0.#"),1)&lt;&gt;"."),TRUE,FALSE)</formula>
    </cfRule>
    <cfRule type="expression" dxfId="1150" priority="404">
      <formula>IF(AND(AE56&gt;=0, RIGHT(TEXT(AE56,"0.#"),1)="."),TRUE,FALSE)</formula>
    </cfRule>
    <cfRule type="expression" dxfId="1149" priority="405">
      <formula>IF(AND(AE56&lt;0, RIGHT(TEXT(AE56,"0.#"),1)&lt;&gt;"."),TRUE,FALSE)</formula>
    </cfRule>
    <cfRule type="expression" dxfId="1148" priority="406">
      <formula>IF(AND(AE56&lt;0, RIGHT(TEXT(AE56,"0.#"),1)="."),TRUE,FALSE)</formula>
    </cfRule>
  </conditionalFormatting>
  <conditionalFormatting sqref="AJ56:AS56">
    <cfRule type="expression" dxfId="1147" priority="399">
      <formula>IF(AND(AJ56&gt;=0, RIGHT(TEXT(AJ56,"0.#"),1)&lt;&gt;"."),TRUE,FALSE)</formula>
    </cfRule>
    <cfRule type="expression" dxfId="1146" priority="400">
      <formula>IF(AND(AJ56&gt;=0, RIGHT(TEXT(AJ56,"0.#"),1)="."),TRUE,FALSE)</formula>
    </cfRule>
    <cfRule type="expression" dxfId="1145" priority="401">
      <formula>IF(AND(AJ56&lt;0, RIGHT(TEXT(AJ56,"0.#"),1)&lt;&gt;"."),TRUE,FALSE)</formula>
    </cfRule>
    <cfRule type="expression" dxfId="1144" priority="402">
      <formula>IF(AND(AJ56&lt;0, RIGHT(TEXT(AJ56,"0.#"),1)="."),TRUE,FALSE)</formula>
    </cfRule>
  </conditionalFormatting>
  <conditionalFormatting sqref="AK237:AK265">
    <cfRule type="expression" dxfId="1143" priority="387">
      <formula>IF(RIGHT(TEXT(AK237,"0.#"),1)=".",FALSE,TRUE)</formula>
    </cfRule>
    <cfRule type="expression" dxfId="1142" priority="388">
      <formula>IF(RIGHT(TEXT(AK237,"0.#"),1)=".",TRUE,FALSE)</formula>
    </cfRule>
  </conditionalFormatting>
  <conditionalFormatting sqref="AU237:AX265">
    <cfRule type="expression" dxfId="1141" priority="383">
      <formula>IF(AND(AU237&gt;=0, RIGHT(TEXT(AU237,"0.#"),1)&lt;&gt;"."),TRUE,FALSE)</formula>
    </cfRule>
    <cfRule type="expression" dxfId="1140" priority="384">
      <formula>IF(AND(AU237&gt;=0, RIGHT(TEXT(AU237,"0.#"),1)="."),TRUE,FALSE)</formula>
    </cfRule>
    <cfRule type="expression" dxfId="1139" priority="385">
      <formula>IF(AND(AU237&lt;0, RIGHT(TEXT(AU237,"0.#"),1)&lt;&gt;"."),TRUE,FALSE)</formula>
    </cfRule>
    <cfRule type="expression" dxfId="1138" priority="386">
      <formula>IF(AND(AU237&lt;0, RIGHT(TEXT(AU237,"0.#"),1)="."),TRUE,FALSE)</formula>
    </cfRule>
  </conditionalFormatting>
  <conditionalFormatting sqref="AK279:AK298">
    <cfRule type="expression" dxfId="1137" priority="375">
      <formula>IF(RIGHT(TEXT(AK279,"0.#"),1)=".",FALSE,TRUE)</formula>
    </cfRule>
    <cfRule type="expression" dxfId="1136" priority="376">
      <formula>IF(RIGHT(TEXT(AK279,"0.#"),1)=".",TRUE,FALSE)</formula>
    </cfRule>
  </conditionalFormatting>
  <conditionalFormatting sqref="AU274:AX274 AU279:AX298">
    <cfRule type="expression" dxfId="1135" priority="371">
      <formula>IF(AND(AU274&gt;=0, RIGHT(TEXT(AU274,"0.#"),1)&lt;&gt;"."),TRUE,FALSE)</formula>
    </cfRule>
    <cfRule type="expression" dxfId="1134" priority="372">
      <formula>IF(AND(AU274&gt;=0, RIGHT(TEXT(AU274,"0.#"),1)="."),TRUE,FALSE)</formula>
    </cfRule>
    <cfRule type="expression" dxfId="1133" priority="373">
      <formula>IF(AND(AU274&lt;0, RIGHT(TEXT(AU274,"0.#"),1)&lt;&gt;"."),TRUE,FALSE)</formula>
    </cfRule>
    <cfRule type="expression" dxfId="1132" priority="374">
      <formula>IF(AND(AU274&lt;0, RIGHT(TEXT(AU274,"0.#"),1)="."),TRUE,FALSE)</formula>
    </cfRule>
  </conditionalFormatting>
  <conditionalFormatting sqref="AK302">
    <cfRule type="expression" dxfId="1131" priority="369">
      <formula>IF(RIGHT(TEXT(AK302,"0.#"),1)=".",FALSE,TRUE)</formula>
    </cfRule>
    <cfRule type="expression" dxfId="1130" priority="370">
      <formula>IF(RIGHT(TEXT(AK302,"0.#"),1)=".",TRUE,FALSE)</formula>
    </cfRule>
  </conditionalFormatting>
  <conditionalFormatting sqref="AU302:AX302">
    <cfRule type="expression" dxfId="1129" priority="365">
      <formula>IF(AND(AU302&gt;=0, RIGHT(TEXT(AU302,"0.#"),1)&lt;&gt;"."),TRUE,FALSE)</formula>
    </cfRule>
    <cfRule type="expression" dxfId="1128" priority="366">
      <formula>IF(AND(AU302&gt;=0, RIGHT(TEXT(AU302,"0.#"),1)="."),TRUE,FALSE)</formula>
    </cfRule>
    <cfRule type="expression" dxfId="1127" priority="367">
      <formula>IF(AND(AU302&lt;0, RIGHT(TEXT(AU302,"0.#"),1)&lt;&gt;"."),TRUE,FALSE)</formula>
    </cfRule>
    <cfRule type="expression" dxfId="1126" priority="368">
      <formula>IF(AND(AU302&lt;0, RIGHT(TEXT(AU302,"0.#"),1)="."),TRUE,FALSE)</formula>
    </cfRule>
  </conditionalFormatting>
  <conditionalFormatting sqref="AK303:AK331">
    <cfRule type="expression" dxfId="1125" priority="363">
      <formula>IF(RIGHT(TEXT(AK303,"0.#"),1)=".",FALSE,TRUE)</formula>
    </cfRule>
    <cfRule type="expression" dxfId="1124" priority="364">
      <formula>IF(RIGHT(TEXT(AK303,"0.#"),1)=".",TRUE,FALSE)</formula>
    </cfRule>
  </conditionalFormatting>
  <conditionalFormatting sqref="AU304:AX304 AU306:AX307 AU310:AX331">
    <cfRule type="expression" dxfId="1123" priority="359">
      <formula>IF(AND(AU304&gt;=0, RIGHT(TEXT(AU304,"0.#"),1)&lt;&gt;"."),TRUE,FALSE)</formula>
    </cfRule>
    <cfRule type="expression" dxfId="1122" priority="360">
      <formula>IF(AND(AU304&gt;=0, RIGHT(TEXT(AU304,"0.#"),1)="."),TRUE,FALSE)</formula>
    </cfRule>
    <cfRule type="expression" dxfId="1121" priority="361">
      <formula>IF(AND(AU304&lt;0, RIGHT(TEXT(AU304,"0.#"),1)&lt;&gt;"."),TRUE,FALSE)</formula>
    </cfRule>
    <cfRule type="expression" dxfId="1120" priority="362">
      <formula>IF(AND(AU304&lt;0, RIGHT(TEXT(AU304,"0.#"),1)="."),TRUE,FALSE)</formula>
    </cfRule>
  </conditionalFormatting>
  <conditionalFormatting sqref="AK335">
    <cfRule type="expression" dxfId="1119" priority="357">
      <formula>IF(RIGHT(TEXT(AK335,"0.#"),1)=".",FALSE,TRUE)</formula>
    </cfRule>
    <cfRule type="expression" dxfId="1118" priority="358">
      <formula>IF(RIGHT(TEXT(AK335,"0.#"),1)=".",TRUE,FALSE)</formula>
    </cfRule>
  </conditionalFormatting>
  <conditionalFormatting sqref="AK336:AK364">
    <cfRule type="expression" dxfId="1117" priority="351">
      <formula>IF(RIGHT(TEXT(AK336,"0.#"),1)=".",FALSE,TRUE)</formula>
    </cfRule>
    <cfRule type="expression" dxfId="1116" priority="352">
      <formula>IF(RIGHT(TEXT(AK336,"0.#"),1)=".",TRUE,FALSE)</formula>
    </cfRule>
  </conditionalFormatting>
  <conditionalFormatting sqref="AU341:AX341 AU345:AX364">
    <cfRule type="expression" dxfId="1115" priority="347">
      <formula>IF(AND(AU341&gt;=0, RIGHT(TEXT(AU341,"0.#"),1)&lt;&gt;"."),TRUE,FALSE)</formula>
    </cfRule>
    <cfRule type="expression" dxfId="1114" priority="348">
      <formula>IF(AND(AU341&gt;=0, RIGHT(TEXT(AU341,"0.#"),1)="."),TRUE,FALSE)</formula>
    </cfRule>
    <cfRule type="expression" dxfId="1113" priority="349">
      <formula>IF(AND(AU341&lt;0, RIGHT(TEXT(AU341,"0.#"),1)&lt;&gt;"."),TRUE,FALSE)</formula>
    </cfRule>
    <cfRule type="expression" dxfId="1112" priority="350">
      <formula>IF(AND(AU341&lt;0, RIGHT(TEXT(AU341,"0.#"),1)="."),TRUE,FALSE)</formula>
    </cfRule>
  </conditionalFormatting>
  <conditionalFormatting sqref="AK368">
    <cfRule type="expression" dxfId="1111" priority="345">
      <formula>IF(RIGHT(TEXT(AK368,"0.#"),1)=".",FALSE,TRUE)</formula>
    </cfRule>
    <cfRule type="expression" dxfId="1110" priority="346">
      <formula>IF(RIGHT(TEXT(AK368,"0.#"),1)=".",TRUE,FALSE)</formula>
    </cfRule>
  </conditionalFormatting>
  <conditionalFormatting sqref="AU368:AX368">
    <cfRule type="expression" dxfId="1109" priority="341">
      <formula>IF(AND(AU368&gt;=0, RIGHT(TEXT(AU368,"0.#"),1)&lt;&gt;"."),TRUE,FALSE)</formula>
    </cfRule>
    <cfRule type="expression" dxfId="1108" priority="342">
      <formula>IF(AND(AU368&gt;=0, RIGHT(TEXT(AU368,"0.#"),1)="."),TRUE,FALSE)</formula>
    </cfRule>
    <cfRule type="expression" dxfId="1107" priority="343">
      <formula>IF(AND(AU368&lt;0, RIGHT(TEXT(AU368,"0.#"),1)&lt;&gt;"."),TRUE,FALSE)</formula>
    </cfRule>
    <cfRule type="expression" dxfId="1106" priority="344">
      <formula>IF(AND(AU368&lt;0, RIGHT(TEXT(AU368,"0.#"),1)="."),TRUE,FALSE)</formula>
    </cfRule>
  </conditionalFormatting>
  <conditionalFormatting sqref="AK369:AK397">
    <cfRule type="expression" dxfId="1105" priority="339">
      <formula>IF(RIGHT(TEXT(AK369,"0.#"),1)=".",FALSE,TRUE)</formula>
    </cfRule>
    <cfRule type="expression" dxfId="1104" priority="340">
      <formula>IF(RIGHT(TEXT(AK369,"0.#"),1)=".",TRUE,FALSE)</formula>
    </cfRule>
  </conditionalFormatting>
  <conditionalFormatting sqref="AU371:AX372 AU378:AX397">
    <cfRule type="expression" dxfId="1103" priority="335">
      <formula>IF(AND(AU371&gt;=0, RIGHT(TEXT(AU371,"0.#"),1)&lt;&gt;"."),TRUE,FALSE)</formula>
    </cfRule>
    <cfRule type="expression" dxfId="1102" priority="336">
      <formula>IF(AND(AU371&gt;=0, RIGHT(TEXT(AU371,"0.#"),1)="."),TRUE,FALSE)</formula>
    </cfRule>
    <cfRule type="expression" dxfId="1101" priority="337">
      <formula>IF(AND(AU371&lt;0, RIGHT(TEXT(AU371,"0.#"),1)&lt;&gt;"."),TRUE,FALSE)</formula>
    </cfRule>
    <cfRule type="expression" dxfId="1100" priority="338">
      <formula>IF(AND(AU371&lt;0, RIGHT(TEXT(AU371,"0.#"),1)="."),TRUE,FALSE)</formula>
    </cfRule>
  </conditionalFormatting>
  <conditionalFormatting sqref="AK401">
    <cfRule type="expression" dxfId="1099" priority="333">
      <formula>IF(RIGHT(TEXT(AK401,"0.#"),1)=".",FALSE,TRUE)</formula>
    </cfRule>
    <cfRule type="expression" dxfId="1098" priority="334">
      <formula>IF(RIGHT(TEXT(AK401,"0.#"),1)=".",TRUE,FALSE)</formula>
    </cfRule>
  </conditionalFormatting>
  <conditionalFormatting sqref="AK402:AK430">
    <cfRule type="expression" dxfId="1097" priority="327">
      <formula>IF(RIGHT(TEXT(AK402,"0.#"),1)=".",FALSE,TRUE)</formula>
    </cfRule>
    <cfRule type="expression" dxfId="1096" priority="328">
      <formula>IF(RIGHT(TEXT(AK402,"0.#"),1)=".",TRUE,FALSE)</formula>
    </cfRule>
  </conditionalFormatting>
  <conditionalFormatting sqref="AU402:AX402 AU404:AX404 AU407:AX407 AU410:AX430">
    <cfRule type="expression" dxfId="1095" priority="323">
      <formula>IF(AND(AU402&gt;=0, RIGHT(TEXT(AU402,"0.#"),1)&lt;&gt;"."),TRUE,FALSE)</formula>
    </cfRule>
    <cfRule type="expression" dxfId="1094" priority="324">
      <formula>IF(AND(AU402&gt;=0, RIGHT(TEXT(AU402,"0.#"),1)="."),TRUE,FALSE)</formula>
    </cfRule>
    <cfRule type="expression" dxfId="1093" priority="325">
      <formula>IF(AND(AU402&lt;0, RIGHT(TEXT(AU402,"0.#"),1)&lt;&gt;"."),TRUE,FALSE)</formula>
    </cfRule>
    <cfRule type="expression" dxfId="1092" priority="326">
      <formula>IF(AND(AU402&lt;0, RIGHT(TEXT(AU402,"0.#"),1)="."),TRUE,FALSE)</formula>
    </cfRule>
  </conditionalFormatting>
  <conditionalFormatting sqref="AK434">
    <cfRule type="expression" dxfId="1091" priority="321">
      <formula>IF(RIGHT(TEXT(AK434,"0.#"),1)=".",FALSE,TRUE)</formula>
    </cfRule>
    <cfRule type="expression" dxfId="1090" priority="322">
      <formula>IF(RIGHT(TEXT(AK434,"0.#"),1)=".",TRUE,FALSE)</formula>
    </cfRule>
  </conditionalFormatting>
  <conditionalFormatting sqref="AU434:AX434">
    <cfRule type="expression" dxfId="1089" priority="317">
      <formula>IF(AND(AU434&gt;=0, RIGHT(TEXT(AU434,"0.#"),1)&lt;&gt;"."),TRUE,FALSE)</formula>
    </cfRule>
    <cfRule type="expression" dxfId="1088" priority="318">
      <formula>IF(AND(AU434&gt;=0, RIGHT(TEXT(AU434,"0.#"),1)="."),TRUE,FALSE)</formula>
    </cfRule>
    <cfRule type="expression" dxfId="1087" priority="319">
      <formula>IF(AND(AU434&lt;0, RIGHT(TEXT(AU434,"0.#"),1)&lt;&gt;"."),TRUE,FALSE)</formula>
    </cfRule>
    <cfRule type="expression" dxfId="1086" priority="320">
      <formula>IF(AND(AU434&lt;0, RIGHT(TEXT(AU434,"0.#"),1)="."),TRUE,FALSE)</formula>
    </cfRule>
  </conditionalFormatting>
  <conditionalFormatting sqref="AK435:AK463">
    <cfRule type="expression" dxfId="1085" priority="315">
      <formula>IF(RIGHT(TEXT(AK435,"0.#"),1)=".",FALSE,TRUE)</formula>
    </cfRule>
    <cfRule type="expression" dxfId="1084" priority="316">
      <formula>IF(RIGHT(TEXT(AK435,"0.#"),1)=".",TRUE,FALSE)</formula>
    </cfRule>
  </conditionalFormatting>
  <conditionalFormatting sqref="AU435:AX435 AU439:AX439 AU442:AX463">
    <cfRule type="expression" dxfId="1083" priority="311">
      <formula>IF(AND(AU435&gt;=0, RIGHT(TEXT(AU435,"0.#"),1)&lt;&gt;"."),TRUE,FALSE)</formula>
    </cfRule>
    <cfRule type="expression" dxfId="1082" priority="312">
      <formula>IF(AND(AU435&gt;=0, RIGHT(TEXT(AU435,"0.#"),1)="."),TRUE,FALSE)</formula>
    </cfRule>
    <cfRule type="expression" dxfId="1081" priority="313">
      <formula>IF(AND(AU435&lt;0, RIGHT(TEXT(AU435,"0.#"),1)&lt;&gt;"."),TRUE,FALSE)</formula>
    </cfRule>
    <cfRule type="expression" dxfId="1080" priority="314">
      <formula>IF(AND(AU435&lt;0, RIGHT(TEXT(AU435,"0.#"),1)="."),TRUE,FALSE)</formula>
    </cfRule>
  </conditionalFormatting>
  <conditionalFormatting sqref="AK467">
    <cfRule type="expression" dxfId="1079" priority="309">
      <formula>IF(RIGHT(TEXT(AK467,"0.#"),1)=".",FALSE,TRUE)</formula>
    </cfRule>
    <cfRule type="expression" dxfId="1078" priority="310">
      <formula>IF(RIGHT(TEXT(AK467,"0.#"),1)=".",TRUE,FALSE)</formula>
    </cfRule>
  </conditionalFormatting>
  <conditionalFormatting sqref="AK468:AK496">
    <cfRule type="expression" dxfId="1077" priority="303">
      <formula>IF(RIGHT(TEXT(AK468,"0.#"),1)=".",FALSE,TRUE)</formula>
    </cfRule>
    <cfRule type="expression" dxfId="1076" priority="304">
      <formula>IF(RIGHT(TEXT(AK468,"0.#"),1)=".",TRUE,FALSE)</formula>
    </cfRule>
  </conditionalFormatting>
  <conditionalFormatting sqref="AU468:AX468 AU474:AX474 AU477:AX496">
    <cfRule type="expression" dxfId="1075" priority="299">
      <formula>IF(AND(AU468&gt;=0, RIGHT(TEXT(AU468,"0.#"),1)&lt;&gt;"."),TRUE,FALSE)</formula>
    </cfRule>
    <cfRule type="expression" dxfId="1074" priority="300">
      <formula>IF(AND(AU468&gt;=0, RIGHT(TEXT(AU468,"0.#"),1)="."),TRUE,FALSE)</formula>
    </cfRule>
    <cfRule type="expression" dxfId="1073" priority="301">
      <formula>IF(AND(AU468&lt;0, RIGHT(TEXT(AU468,"0.#"),1)&lt;&gt;"."),TRUE,FALSE)</formula>
    </cfRule>
    <cfRule type="expression" dxfId="1072" priority="302">
      <formula>IF(AND(AU468&lt;0, RIGHT(TEXT(AU468,"0.#"),1)="."),TRUE,FALSE)</formula>
    </cfRule>
  </conditionalFormatting>
  <conditionalFormatting sqref="AT24:AX24">
    <cfRule type="expression" dxfId="1071" priority="297">
      <formula>IF(RIGHT(TEXT(AT24,"0.#"),1)=".",FALSE,TRUE)</formula>
    </cfRule>
    <cfRule type="expression" dxfId="1070" priority="298">
      <formula>IF(RIGHT(TEXT(AT24,"0.#"),1)=".",TRUE,FALSE)</formula>
    </cfRule>
  </conditionalFormatting>
  <conditionalFormatting sqref="AU236:AX236">
    <cfRule type="expression" dxfId="1069" priority="273">
      <formula>IF(AND(AU236&gt;=0, RIGHT(TEXT(AU236,"0.#"),1)&lt;&gt;"."),TRUE,FALSE)</formula>
    </cfRule>
    <cfRule type="expression" dxfId="1068" priority="274">
      <formula>IF(AND(AU236&gt;=0, RIGHT(TEXT(AU236,"0.#"),1)="."),TRUE,FALSE)</formula>
    </cfRule>
    <cfRule type="expression" dxfId="1067" priority="275">
      <formula>IF(AND(AU236&lt;0, RIGHT(TEXT(AU236,"0.#"),1)&lt;&gt;"."),TRUE,FALSE)</formula>
    </cfRule>
    <cfRule type="expression" dxfId="1066" priority="276">
      <formula>IF(AND(AU236&lt;0, RIGHT(TEXT(AU236,"0.#"),1)="."),TRUE,FALSE)</formula>
    </cfRule>
  </conditionalFormatting>
  <conditionalFormatting sqref="AE43:AI43 AE38:AI38 AE33:AI33 AE28:AI28">
    <cfRule type="expression" dxfId="1065" priority="271">
      <formula>IF(RIGHT(TEXT(AE28,"0.#"),1)=".",FALSE,TRUE)</formula>
    </cfRule>
    <cfRule type="expression" dxfId="1064" priority="272">
      <formula>IF(RIGHT(TEXT(AE28,"0.#"),1)=".",TRUE,FALSE)</formula>
    </cfRule>
  </conditionalFormatting>
  <conditionalFormatting sqref="AE44:AX44 AJ43:AS43 AE39:AX39 AJ38:AS38 AE34:AX34 AJ33:AS33 AE29:AX29 AJ28:AS28">
    <cfRule type="expression" dxfId="1063" priority="269">
      <formula>IF(RIGHT(TEXT(AE28,"0.#"),1)=".",FALSE,TRUE)</formula>
    </cfRule>
    <cfRule type="expression" dxfId="1062" priority="270">
      <formula>IF(RIGHT(TEXT(AE28,"0.#"),1)=".",TRUE,FALSE)</formula>
    </cfRule>
  </conditionalFormatting>
  <conditionalFormatting sqref="AE45:AI45 AE40:AI40 AE35:AI35 AE30:AI30">
    <cfRule type="expression" dxfId="1061" priority="265">
      <formula>IF(AND(AE30&gt;=0, RIGHT(TEXT(AE30,"0.#"),1)&lt;&gt;"."),TRUE,FALSE)</formula>
    </cfRule>
    <cfRule type="expression" dxfId="1060" priority="266">
      <formula>IF(AND(AE30&gt;=0, RIGHT(TEXT(AE30,"0.#"),1)="."),TRUE,FALSE)</formula>
    </cfRule>
    <cfRule type="expression" dxfId="1059" priority="267">
      <formula>IF(AND(AE30&lt;0, RIGHT(TEXT(AE30,"0.#"),1)&lt;&gt;"."),TRUE,FALSE)</formula>
    </cfRule>
    <cfRule type="expression" dxfId="1058" priority="268">
      <formula>IF(AND(AE30&lt;0, RIGHT(TEXT(AE30,"0.#"),1)="."),TRUE,FALSE)</formula>
    </cfRule>
  </conditionalFormatting>
  <conditionalFormatting sqref="AJ45:AS45 AJ40:AS40 AJ35:AS35 AJ30:AS30">
    <cfRule type="expression" dxfId="1057" priority="261">
      <formula>IF(AND(AJ30&gt;=0, RIGHT(TEXT(AJ30,"0.#"),1)&lt;&gt;"."),TRUE,FALSE)</formula>
    </cfRule>
    <cfRule type="expression" dxfId="1056" priority="262">
      <formula>IF(AND(AJ30&gt;=0, RIGHT(TEXT(AJ30,"0.#"),1)="."),TRUE,FALSE)</formula>
    </cfRule>
    <cfRule type="expression" dxfId="1055" priority="263">
      <formula>IF(AND(AJ30&lt;0, RIGHT(TEXT(AJ30,"0.#"),1)&lt;&gt;"."),TRUE,FALSE)</formula>
    </cfRule>
    <cfRule type="expression" dxfId="1054" priority="264">
      <formula>IF(AND(AJ30&lt;0, RIGHT(TEXT(AJ30,"0.#"),1)="."),TRUE,FALSE)</formula>
    </cfRule>
  </conditionalFormatting>
  <conditionalFormatting sqref="AE64:AI64 AE59:AI59">
    <cfRule type="expression" dxfId="1053" priority="259">
      <formula>IF(RIGHT(TEXT(AE59,"0.#"),1)=".",FALSE,TRUE)</formula>
    </cfRule>
    <cfRule type="expression" dxfId="1052" priority="260">
      <formula>IF(RIGHT(TEXT(AE59,"0.#"),1)=".",TRUE,FALSE)</formula>
    </cfRule>
  </conditionalFormatting>
  <conditionalFormatting sqref="AE65:AX65 AJ64:AS64 AE60:AX60 AJ59:AS59">
    <cfRule type="expression" dxfId="1051" priority="257">
      <formula>IF(RIGHT(TEXT(AE59,"0.#"),1)=".",FALSE,TRUE)</formula>
    </cfRule>
    <cfRule type="expression" dxfId="1050" priority="258">
      <formula>IF(RIGHT(TEXT(AE59,"0.#"),1)=".",TRUE,FALSE)</formula>
    </cfRule>
  </conditionalFormatting>
  <conditionalFormatting sqref="AE66:AI66 AE61:AI61">
    <cfRule type="expression" dxfId="1049" priority="253">
      <formula>IF(AND(AE61&gt;=0, RIGHT(TEXT(AE61,"0.#"),1)&lt;&gt;"."),TRUE,FALSE)</formula>
    </cfRule>
    <cfRule type="expression" dxfId="1048" priority="254">
      <formula>IF(AND(AE61&gt;=0, RIGHT(TEXT(AE61,"0.#"),1)="."),TRUE,FALSE)</formula>
    </cfRule>
    <cfRule type="expression" dxfId="1047" priority="255">
      <formula>IF(AND(AE61&lt;0, RIGHT(TEXT(AE61,"0.#"),1)&lt;&gt;"."),TRUE,FALSE)</formula>
    </cfRule>
    <cfRule type="expression" dxfId="1046" priority="256">
      <formula>IF(AND(AE61&lt;0, RIGHT(TEXT(AE61,"0.#"),1)="."),TRUE,FALSE)</formula>
    </cfRule>
  </conditionalFormatting>
  <conditionalFormatting sqref="AJ66:AS66 AJ61:AS61">
    <cfRule type="expression" dxfId="1045" priority="249">
      <formula>IF(AND(AJ61&gt;=0, RIGHT(TEXT(AJ61,"0.#"),1)&lt;&gt;"."),TRUE,FALSE)</formula>
    </cfRule>
    <cfRule type="expression" dxfId="1044" priority="250">
      <formula>IF(AND(AJ61&gt;=0, RIGHT(TEXT(AJ61,"0.#"),1)="."),TRUE,FALSE)</formula>
    </cfRule>
    <cfRule type="expression" dxfId="1043" priority="251">
      <formula>IF(AND(AJ61&lt;0, RIGHT(TEXT(AJ61,"0.#"),1)&lt;&gt;"."),TRUE,FALSE)</formula>
    </cfRule>
    <cfRule type="expression" dxfId="1042" priority="252">
      <formula>IF(AND(AJ61&lt;0, RIGHT(TEXT(AJ61,"0.#"),1)="."),TRUE,FALSE)</formula>
    </cfRule>
  </conditionalFormatting>
  <conditionalFormatting sqref="AE81:AX81 AT78:AX78 AT72:AX72 AT75:AX75">
    <cfRule type="expression" dxfId="1041" priority="247">
      <formula>IF(RIGHT(TEXT(AE72,"0.#"),1)=".",FALSE,TRUE)</formula>
    </cfRule>
    <cfRule type="expression" dxfId="1040" priority="248">
      <formula>IF(RIGHT(TEXT(AE72,"0.#"),1)=".",TRUE,FALSE)</formula>
    </cfRule>
  </conditionalFormatting>
  <conditionalFormatting sqref="AE80:AS80">
    <cfRule type="expression" dxfId="1039" priority="245">
      <formula>IF(RIGHT(TEXT(AE80,"0.#"),1)=".",FALSE,TRUE)</formula>
    </cfRule>
    <cfRule type="expression" dxfId="1038" priority="246">
      <formula>IF(RIGHT(TEXT(AE80,"0.#"),1)=".",TRUE,FALSE)</formula>
    </cfRule>
  </conditionalFormatting>
  <conditionalFormatting sqref="AK269">
    <cfRule type="expression" dxfId="1037" priority="237">
      <formula>IF(RIGHT(TEXT(AK269,"0.#"),1)=".",FALSE,TRUE)</formula>
    </cfRule>
    <cfRule type="expression" dxfId="1036" priority="238">
      <formula>IF(RIGHT(TEXT(AK269,"0.#"),1)=".",TRUE,FALSE)</formula>
    </cfRule>
  </conditionalFormatting>
  <conditionalFormatting sqref="AK270">
    <cfRule type="expression" dxfId="1035" priority="235">
      <formula>IF(RIGHT(TEXT(AK270,"0.#"),1)=".",FALSE,TRUE)</formula>
    </cfRule>
    <cfRule type="expression" dxfId="1034" priority="236">
      <formula>IF(RIGHT(TEXT(AK270,"0.#"),1)=".",TRUE,FALSE)</formula>
    </cfRule>
  </conditionalFormatting>
  <conditionalFormatting sqref="AK271">
    <cfRule type="expression" dxfId="1033" priority="233">
      <formula>IF(RIGHT(TEXT(AK271,"0.#"),1)=".",FALSE,TRUE)</formula>
    </cfRule>
    <cfRule type="expression" dxfId="1032" priority="234">
      <formula>IF(RIGHT(TEXT(AK271,"0.#"),1)=".",TRUE,FALSE)</formula>
    </cfRule>
  </conditionalFormatting>
  <conditionalFormatting sqref="AK272">
    <cfRule type="expression" dxfId="1031" priority="231">
      <formula>IF(RIGHT(TEXT(AK272,"0.#"),1)=".",FALSE,TRUE)</formula>
    </cfRule>
    <cfRule type="expression" dxfId="1030" priority="232">
      <formula>IF(RIGHT(TEXT(AK272,"0.#"),1)=".",TRUE,FALSE)</formula>
    </cfRule>
  </conditionalFormatting>
  <conditionalFormatting sqref="AK273">
    <cfRule type="expression" dxfId="1029" priority="229">
      <formula>IF(RIGHT(TEXT(AK273,"0.#"),1)=".",FALSE,TRUE)</formula>
    </cfRule>
    <cfRule type="expression" dxfId="1028" priority="230">
      <formula>IF(RIGHT(TEXT(AK273,"0.#"),1)=".",TRUE,FALSE)</formula>
    </cfRule>
  </conditionalFormatting>
  <conditionalFormatting sqref="AK274">
    <cfRule type="expression" dxfId="1027" priority="227">
      <formula>IF(RIGHT(TEXT(AK274,"0.#"),1)=".",FALSE,TRUE)</formula>
    </cfRule>
    <cfRule type="expression" dxfId="1026" priority="228">
      <formula>IF(RIGHT(TEXT(AK274,"0.#"),1)=".",TRUE,FALSE)</formula>
    </cfRule>
  </conditionalFormatting>
  <conditionalFormatting sqref="AK275">
    <cfRule type="expression" dxfId="1025" priority="225">
      <formula>IF(RIGHT(TEXT(AK275,"0.#"),1)=".",FALSE,TRUE)</formula>
    </cfRule>
    <cfRule type="expression" dxfId="1024" priority="226">
      <formula>IF(RIGHT(TEXT(AK275,"0.#"),1)=".",TRUE,FALSE)</formula>
    </cfRule>
  </conditionalFormatting>
  <conditionalFormatting sqref="AK276">
    <cfRule type="expression" dxfId="1023" priority="223">
      <formula>IF(RIGHT(TEXT(AK276,"0.#"),1)=".",FALSE,TRUE)</formula>
    </cfRule>
    <cfRule type="expression" dxfId="1022" priority="224">
      <formula>IF(RIGHT(TEXT(AK276,"0.#"),1)=".",TRUE,FALSE)</formula>
    </cfRule>
  </conditionalFormatting>
  <conditionalFormatting sqref="AK277">
    <cfRule type="expression" dxfId="1021" priority="221">
      <formula>IF(RIGHT(TEXT(AK277,"0.#"),1)=".",FALSE,TRUE)</formula>
    </cfRule>
    <cfRule type="expression" dxfId="1020" priority="222">
      <formula>IF(RIGHT(TEXT(AK277,"0.#"),1)=".",TRUE,FALSE)</formula>
    </cfRule>
  </conditionalFormatting>
  <conditionalFormatting sqref="AK278">
    <cfRule type="expression" dxfId="1019" priority="219">
      <formula>IF(RIGHT(TEXT(AK278,"0.#"),1)=".",FALSE,TRUE)</formula>
    </cfRule>
    <cfRule type="expression" dxfId="1018" priority="220">
      <formula>IF(RIGHT(TEXT(AK278,"0.#"),1)=".",TRUE,FALSE)</formula>
    </cfRule>
  </conditionalFormatting>
  <conditionalFormatting sqref="AU269:AX269">
    <cfRule type="expression" dxfId="1017" priority="215">
      <formula>IF(AND(AU269&gt;=0, RIGHT(TEXT(AU269,"0.#"),1)&lt;&gt;"."),TRUE,FALSE)</formula>
    </cfRule>
    <cfRule type="expression" dxfId="1016" priority="216">
      <formula>IF(AND(AU269&gt;=0, RIGHT(TEXT(AU269,"0.#"),1)="."),TRUE,FALSE)</formula>
    </cfRule>
    <cfRule type="expression" dxfId="1015" priority="217">
      <formula>IF(AND(AU269&lt;0, RIGHT(TEXT(AU269,"0.#"),1)&lt;&gt;"."),TRUE,FALSE)</formula>
    </cfRule>
    <cfRule type="expression" dxfId="1014" priority="218">
      <formula>IF(AND(AU269&lt;0, RIGHT(TEXT(AU269,"0.#"),1)="."),TRUE,FALSE)</formula>
    </cfRule>
  </conditionalFormatting>
  <conditionalFormatting sqref="AU270:AX270">
    <cfRule type="expression" dxfId="1013" priority="211">
      <formula>IF(AND(AU270&gt;=0, RIGHT(TEXT(AU270,"0.#"),1)&lt;&gt;"."),TRUE,FALSE)</formula>
    </cfRule>
    <cfRule type="expression" dxfId="1012" priority="212">
      <formula>IF(AND(AU270&gt;=0, RIGHT(TEXT(AU270,"0.#"),1)="."),TRUE,FALSE)</formula>
    </cfRule>
    <cfRule type="expression" dxfId="1011" priority="213">
      <formula>IF(AND(AU270&lt;0, RIGHT(TEXT(AU270,"0.#"),1)&lt;&gt;"."),TRUE,FALSE)</formula>
    </cfRule>
    <cfRule type="expression" dxfId="1010" priority="214">
      <formula>IF(AND(AU270&lt;0, RIGHT(TEXT(AU270,"0.#"),1)="."),TRUE,FALSE)</formula>
    </cfRule>
  </conditionalFormatting>
  <conditionalFormatting sqref="AU271:AX271">
    <cfRule type="expression" dxfId="1009" priority="207">
      <formula>IF(AND(AU271&gt;=0, RIGHT(TEXT(AU271,"0.#"),1)&lt;&gt;"."),TRUE,FALSE)</formula>
    </cfRule>
    <cfRule type="expression" dxfId="1008" priority="208">
      <formula>IF(AND(AU271&gt;=0, RIGHT(TEXT(AU271,"0.#"),1)="."),TRUE,FALSE)</formula>
    </cfRule>
    <cfRule type="expression" dxfId="1007" priority="209">
      <formula>IF(AND(AU271&lt;0, RIGHT(TEXT(AU271,"0.#"),1)&lt;&gt;"."),TRUE,FALSE)</formula>
    </cfRule>
    <cfRule type="expression" dxfId="1006" priority="210">
      <formula>IF(AND(AU271&lt;0, RIGHT(TEXT(AU271,"0.#"),1)="."),TRUE,FALSE)</formula>
    </cfRule>
  </conditionalFormatting>
  <conditionalFormatting sqref="AU272:AX272">
    <cfRule type="expression" dxfId="1005" priority="203">
      <formula>IF(AND(AU272&gt;=0, RIGHT(TEXT(AU272,"0.#"),1)&lt;&gt;"."),TRUE,FALSE)</formula>
    </cfRule>
    <cfRule type="expression" dxfId="1004" priority="204">
      <formula>IF(AND(AU272&gt;=0, RIGHT(TEXT(AU272,"0.#"),1)="."),TRUE,FALSE)</formula>
    </cfRule>
    <cfRule type="expression" dxfId="1003" priority="205">
      <formula>IF(AND(AU272&lt;0, RIGHT(TEXT(AU272,"0.#"),1)&lt;&gt;"."),TRUE,FALSE)</formula>
    </cfRule>
    <cfRule type="expression" dxfId="1002" priority="206">
      <formula>IF(AND(AU272&lt;0, RIGHT(TEXT(AU272,"0.#"),1)="."),TRUE,FALSE)</formula>
    </cfRule>
  </conditionalFormatting>
  <conditionalFormatting sqref="AU273:AX273">
    <cfRule type="expression" dxfId="1001" priority="199">
      <formula>IF(AND(AU273&gt;=0, RIGHT(TEXT(AU273,"0.#"),1)&lt;&gt;"."),TRUE,FALSE)</formula>
    </cfRule>
    <cfRule type="expression" dxfId="1000" priority="200">
      <formula>IF(AND(AU273&gt;=0, RIGHT(TEXT(AU273,"0.#"),1)="."),TRUE,FALSE)</formula>
    </cfRule>
    <cfRule type="expression" dxfId="999" priority="201">
      <formula>IF(AND(AU273&lt;0, RIGHT(TEXT(AU273,"0.#"),1)&lt;&gt;"."),TRUE,FALSE)</formula>
    </cfRule>
    <cfRule type="expression" dxfId="998" priority="202">
      <formula>IF(AND(AU273&lt;0, RIGHT(TEXT(AU273,"0.#"),1)="."),TRUE,FALSE)</formula>
    </cfRule>
  </conditionalFormatting>
  <conditionalFormatting sqref="AU275:AX275">
    <cfRule type="expression" dxfId="997" priority="195">
      <formula>IF(AND(AU275&gt;=0, RIGHT(TEXT(AU275,"0.#"),1)&lt;&gt;"."),TRUE,FALSE)</formula>
    </cfRule>
    <cfRule type="expression" dxfId="996" priority="196">
      <formula>IF(AND(AU275&gt;=0, RIGHT(TEXT(AU275,"0.#"),1)="."),TRUE,FALSE)</formula>
    </cfRule>
    <cfRule type="expression" dxfId="995" priority="197">
      <formula>IF(AND(AU275&lt;0, RIGHT(TEXT(AU275,"0.#"),1)&lt;&gt;"."),TRUE,FALSE)</formula>
    </cfRule>
    <cfRule type="expression" dxfId="994" priority="198">
      <formula>IF(AND(AU275&lt;0, RIGHT(TEXT(AU275,"0.#"),1)="."),TRUE,FALSE)</formula>
    </cfRule>
  </conditionalFormatting>
  <conditionalFormatting sqref="AU276:AX276">
    <cfRule type="expression" dxfId="993" priority="191">
      <formula>IF(AND(AU276&gt;=0, RIGHT(TEXT(AU276,"0.#"),1)&lt;&gt;"."),TRUE,FALSE)</formula>
    </cfRule>
    <cfRule type="expression" dxfId="992" priority="192">
      <formula>IF(AND(AU276&gt;=0, RIGHT(TEXT(AU276,"0.#"),1)="."),TRUE,FALSE)</formula>
    </cfRule>
    <cfRule type="expression" dxfId="991" priority="193">
      <formula>IF(AND(AU276&lt;0, RIGHT(TEXT(AU276,"0.#"),1)&lt;&gt;"."),TRUE,FALSE)</formula>
    </cfRule>
    <cfRule type="expression" dxfId="990" priority="194">
      <formula>IF(AND(AU276&lt;0, RIGHT(TEXT(AU276,"0.#"),1)="."),TRUE,FALSE)</formula>
    </cfRule>
  </conditionalFormatting>
  <conditionalFormatting sqref="AU277:AX277">
    <cfRule type="expression" dxfId="989" priority="187">
      <formula>IF(AND(AU277&gt;=0, RIGHT(TEXT(AU277,"0.#"),1)&lt;&gt;"."),TRUE,FALSE)</formula>
    </cfRule>
    <cfRule type="expression" dxfId="988" priority="188">
      <formula>IF(AND(AU277&gt;=0, RIGHT(TEXT(AU277,"0.#"),1)="."),TRUE,FALSE)</formula>
    </cfRule>
    <cfRule type="expression" dxfId="987" priority="189">
      <formula>IF(AND(AU277&lt;0, RIGHT(TEXT(AU277,"0.#"),1)&lt;&gt;"."),TRUE,FALSE)</formula>
    </cfRule>
    <cfRule type="expression" dxfId="986" priority="190">
      <formula>IF(AND(AU277&lt;0, RIGHT(TEXT(AU277,"0.#"),1)="."),TRUE,FALSE)</formula>
    </cfRule>
  </conditionalFormatting>
  <conditionalFormatting sqref="AU278:AX278">
    <cfRule type="expression" dxfId="985" priority="183">
      <formula>IF(AND(AU278&gt;=0, RIGHT(TEXT(AU278,"0.#"),1)&lt;&gt;"."),TRUE,FALSE)</formula>
    </cfRule>
    <cfRule type="expression" dxfId="984" priority="184">
      <formula>IF(AND(AU278&gt;=0, RIGHT(TEXT(AU278,"0.#"),1)="."),TRUE,FALSE)</formula>
    </cfRule>
    <cfRule type="expression" dxfId="983" priority="185">
      <formula>IF(AND(AU278&lt;0, RIGHT(TEXT(AU278,"0.#"),1)&lt;&gt;"."),TRUE,FALSE)</formula>
    </cfRule>
    <cfRule type="expression" dxfId="982" priority="186">
      <formula>IF(AND(AU278&lt;0, RIGHT(TEXT(AU278,"0.#"),1)="."),TRUE,FALSE)</formula>
    </cfRule>
  </conditionalFormatting>
  <conditionalFormatting sqref="AU303:AX303">
    <cfRule type="expression" dxfId="981" priority="179">
      <formula>IF(AND(AU303&gt;=0, RIGHT(TEXT(AU303,"0.#"),1)&lt;&gt;"."),TRUE,FALSE)</formula>
    </cfRule>
    <cfRule type="expression" dxfId="980" priority="180">
      <formula>IF(AND(AU303&gt;=0, RIGHT(TEXT(AU303,"0.#"),1)="."),TRUE,FALSE)</formula>
    </cfRule>
    <cfRule type="expression" dxfId="979" priority="181">
      <formula>IF(AND(AU303&lt;0, RIGHT(TEXT(AU303,"0.#"),1)&lt;&gt;"."),TRUE,FALSE)</formula>
    </cfRule>
    <cfRule type="expression" dxfId="978" priority="182">
      <formula>IF(AND(AU303&lt;0, RIGHT(TEXT(AU303,"0.#"),1)="."),TRUE,FALSE)</formula>
    </cfRule>
  </conditionalFormatting>
  <conditionalFormatting sqref="AU305:AX305">
    <cfRule type="expression" dxfId="977" priority="175">
      <formula>IF(AND(AU305&gt;=0, RIGHT(TEXT(AU305,"0.#"),1)&lt;&gt;"."),TRUE,FALSE)</formula>
    </cfRule>
    <cfRule type="expression" dxfId="976" priority="176">
      <formula>IF(AND(AU305&gt;=0, RIGHT(TEXT(AU305,"0.#"),1)="."),TRUE,FALSE)</formula>
    </cfRule>
    <cfRule type="expression" dxfId="975" priority="177">
      <formula>IF(AND(AU305&lt;0, RIGHT(TEXT(AU305,"0.#"),1)&lt;&gt;"."),TRUE,FALSE)</formula>
    </cfRule>
    <cfRule type="expression" dxfId="974" priority="178">
      <formula>IF(AND(AU305&lt;0, RIGHT(TEXT(AU305,"0.#"),1)="."),TRUE,FALSE)</formula>
    </cfRule>
  </conditionalFormatting>
  <conditionalFormatting sqref="AU308:AX308">
    <cfRule type="expression" dxfId="973" priority="171">
      <formula>IF(AND(AU308&gt;=0, RIGHT(TEXT(AU308,"0.#"),1)&lt;&gt;"."),TRUE,FALSE)</formula>
    </cfRule>
    <cfRule type="expression" dxfId="972" priority="172">
      <formula>IF(AND(AU308&gt;=0, RIGHT(TEXT(AU308,"0.#"),1)="."),TRUE,FALSE)</formula>
    </cfRule>
    <cfRule type="expression" dxfId="971" priority="173">
      <formula>IF(AND(AU308&lt;0, RIGHT(TEXT(AU308,"0.#"),1)&lt;&gt;"."),TRUE,FALSE)</formula>
    </cfRule>
    <cfRule type="expression" dxfId="970" priority="174">
      <formula>IF(AND(AU308&lt;0, RIGHT(TEXT(AU308,"0.#"),1)="."),TRUE,FALSE)</formula>
    </cfRule>
  </conditionalFormatting>
  <conditionalFormatting sqref="AU309:AX309">
    <cfRule type="expression" dxfId="969" priority="167">
      <formula>IF(AND(AU309&gt;=0, RIGHT(TEXT(AU309,"0.#"),1)&lt;&gt;"."),TRUE,FALSE)</formula>
    </cfRule>
    <cfRule type="expression" dxfId="968" priority="168">
      <formula>IF(AND(AU309&gt;=0, RIGHT(TEXT(AU309,"0.#"),1)="."),TRUE,FALSE)</formula>
    </cfRule>
    <cfRule type="expression" dxfId="967" priority="169">
      <formula>IF(AND(AU309&lt;0, RIGHT(TEXT(AU309,"0.#"),1)&lt;&gt;"."),TRUE,FALSE)</formula>
    </cfRule>
    <cfRule type="expression" dxfId="966" priority="170">
      <formula>IF(AND(AU309&lt;0, RIGHT(TEXT(AU309,"0.#"),1)="."),TRUE,FALSE)</formula>
    </cfRule>
  </conditionalFormatting>
  <conditionalFormatting sqref="AU335:AX335">
    <cfRule type="expression" dxfId="965" priority="163">
      <formula>IF(AND(AU335&gt;=0, RIGHT(TEXT(AU335,"0.#"),1)&lt;&gt;"."),TRUE,FALSE)</formula>
    </cfRule>
    <cfRule type="expression" dxfId="964" priority="164">
      <formula>IF(AND(AU335&gt;=0, RIGHT(TEXT(AU335,"0.#"),1)="."),TRUE,FALSE)</formula>
    </cfRule>
    <cfRule type="expression" dxfId="963" priority="165">
      <formula>IF(AND(AU335&lt;0, RIGHT(TEXT(AU335,"0.#"),1)&lt;&gt;"."),TRUE,FALSE)</formula>
    </cfRule>
    <cfRule type="expression" dxfId="962" priority="166">
      <formula>IF(AND(AU335&lt;0, RIGHT(TEXT(AU335,"0.#"),1)="."),TRUE,FALSE)</formula>
    </cfRule>
  </conditionalFormatting>
  <conditionalFormatting sqref="AU336:AX336">
    <cfRule type="expression" dxfId="961" priority="159">
      <formula>IF(AND(AU336&gt;=0, RIGHT(TEXT(AU336,"0.#"),1)&lt;&gt;"."),TRUE,FALSE)</formula>
    </cfRule>
    <cfRule type="expression" dxfId="960" priority="160">
      <formula>IF(AND(AU336&gt;=0, RIGHT(TEXT(AU336,"0.#"),1)="."),TRUE,FALSE)</formula>
    </cfRule>
    <cfRule type="expression" dxfId="959" priority="161">
      <formula>IF(AND(AU336&lt;0, RIGHT(TEXT(AU336,"0.#"),1)&lt;&gt;"."),TRUE,FALSE)</formula>
    </cfRule>
    <cfRule type="expression" dxfId="958" priority="162">
      <formula>IF(AND(AU336&lt;0, RIGHT(TEXT(AU336,"0.#"),1)="."),TRUE,FALSE)</formula>
    </cfRule>
  </conditionalFormatting>
  <conditionalFormatting sqref="AU337:AX337">
    <cfRule type="expression" dxfId="957" priority="155">
      <formula>IF(AND(AU337&gt;=0, RIGHT(TEXT(AU337,"0.#"),1)&lt;&gt;"."),TRUE,FALSE)</formula>
    </cfRule>
    <cfRule type="expression" dxfId="956" priority="156">
      <formula>IF(AND(AU337&gt;=0, RIGHT(TEXT(AU337,"0.#"),1)="."),TRUE,FALSE)</formula>
    </cfRule>
    <cfRule type="expression" dxfId="955" priority="157">
      <formula>IF(AND(AU337&lt;0, RIGHT(TEXT(AU337,"0.#"),1)&lt;&gt;"."),TRUE,FALSE)</formula>
    </cfRule>
    <cfRule type="expression" dxfId="954" priority="158">
      <formula>IF(AND(AU337&lt;0, RIGHT(TEXT(AU337,"0.#"),1)="."),TRUE,FALSE)</formula>
    </cfRule>
  </conditionalFormatting>
  <conditionalFormatting sqref="AU338:AX338">
    <cfRule type="expression" dxfId="953" priority="151">
      <formula>IF(AND(AU338&gt;=0, RIGHT(TEXT(AU338,"0.#"),1)&lt;&gt;"."),TRUE,FALSE)</formula>
    </cfRule>
    <cfRule type="expression" dxfId="952" priority="152">
      <formula>IF(AND(AU338&gt;=0, RIGHT(TEXT(AU338,"0.#"),1)="."),TRUE,FALSE)</formula>
    </cfRule>
    <cfRule type="expression" dxfId="951" priority="153">
      <formula>IF(AND(AU338&lt;0, RIGHT(TEXT(AU338,"0.#"),1)&lt;&gt;"."),TRUE,FALSE)</formula>
    </cfRule>
    <cfRule type="expression" dxfId="950" priority="154">
      <formula>IF(AND(AU338&lt;0, RIGHT(TEXT(AU338,"0.#"),1)="."),TRUE,FALSE)</formula>
    </cfRule>
  </conditionalFormatting>
  <conditionalFormatting sqref="AU339:AX339">
    <cfRule type="expression" dxfId="949" priority="147">
      <formula>IF(AND(AU339&gt;=0, RIGHT(TEXT(AU339,"0.#"),1)&lt;&gt;"."),TRUE,FALSE)</formula>
    </cfRule>
    <cfRule type="expression" dxfId="948" priority="148">
      <formula>IF(AND(AU339&gt;=0, RIGHT(TEXT(AU339,"0.#"),1)="."),TRUE,FALSE)</formula>
    </cfRule>
    <cfRule type="expression" dxfId="947" priority="149">
      <formula>IF(AND(AU339&lt;0, RIGHT(TEXT(AU339,"0.#"),1)&lt;&gt;"."),TRUE,FALSE)</formula>
    </cfRule>
    <cfRule type="expression" dxfId="946" priority="150">
      <formula>IF(AND(AU339&lt;0, RIGHT(TEXT(AU339,"0.#"),1)="."),TRUE,FALSE)</formula>
    </cfRule>
  </conditionalFormatting>
  <conditionalFormatting sqref="AU340:AX340">
    <cfRule type="expression" dxfId="945" priority="143">
      <formula>IF(AND(AU340&gt;=0, RIGHT(TEXT(AU340,"0.#"),1)&lt;&gt;"."),TRUE,FALSE)</formula>
    </cfRule>
    <cfRule type="expression" dxfId="944" priority="144">
      <formula>IF(AND(AU340&gt;=0, RIGHT(TEXT(AU340,"0.#"),1)="."),TRUE,FALSE)</formula>
    </cfRule>
    <cfRule type="expression" dxfId="943" priority="145">
      <formula>IF(AND(AU340&lt;0, RIGHT(TEXT(AU340,"0.#"),1)&lt;&gt;"."),TRUE,FALSE)</formula>
    </cfRule>
    <cfRule type="expression" dxfId="942" priority="146">
      <formula>IF(AND(AU340&lt;0, RIGHT(TEXT(AU340,"0.#"),1)="."),TRUE,FALSE)</formula>
    </cfRule>
  </conditionalFormatting>
  <conditionalFormatting sqref="AU342:AX342">
    <cfRule type="expression" dxfId="941" priority="139">
      <formula>IF(AND(AU342&gt;=0, RIGHT(TEXT(AU342,"0.#"),1)&lt;&gt;"."),TRUE,FALSE)</formula>
    </cfRule>
    <cfRule type="expression" dxfId="940" priority="140">
      <formula>IF(AND(AU342&gt;=0, RIGHT(TEXT(AU342,"0.#"),1)="."),TRUE,FALSE)</formula>
    </cfRule>
    <cfRule type="expression" dxfId="939" priority="141">
      <formula>IF(AND(AU342&lt;0, RIGHT(TEXT(AU342,"0.#"),1)&lt;&gt;"."),TRUE,FALSE)</formula>
    </cfRule>
    <cfRule type="expression" dxfId="938" priority="142">
      <formula>IF(AND(AU342&lt;0, RIGHT(TEXT(AU342,"0.#"),1)="."),TRUE,FALSE)</formula>
    </cfRule>
  </conditionalFormatting>
  <conditionalFormatting sqref="AU343:AX343">
    <cfRule type="expression" dxfId="937" priority="135">
      <formula>IF(AND(AU343&gt;=0, RIGHT(TEXT(AU343,"0.#"),1)&lt;&gt;"."),TRUE,FALSE)</formula>
    </cfRule>
    <cfRule type="expression" dxfId="936" priority="136">
      <formula>IF(AND(AU343&gt;=0, RIGHT(TEXT(AU343,"0.#"),1)="."),TRUE,FALSE)</formula>
    </cfRule>
    <cfRule type="expression" dxfId="935" priority="137">
      <formula>IF(AND(AU343&lt;0, RIGHT(TEXT(AU343,"0.#"),1)&lt;&gt;"."),TRUE,FALSE)</formula>
    </cfRule>
    <cfRule type="expression" dxfId="934" priority="138">
      <formula>IF(AND(AU343&lt;0, RIGHT(TEXT(AU343,"0.#"),1)="."),TRUE,FALSE)</formula>
    </cfRule>
  </conditionalFormatting>
  <conditionalFormatting sqref="AU344:AX344">
    <cfRule type="expression" dxfId="933" priority="131">
      <formula>IF(AND(AU344&gt;=0, RIGHT(TEXT(AU344,"0.#"),1)&lt;&gt;"."),TRUE,FALSE)</formula>
    </cfRule>
    <cfRule type="expression" dxfId="932" priority="132">
      <formula>IF(AND(AU344&gt;=0, RIGHT(TEXT(AU344,"0.#"),1)="."),TRUE,FALSE)</formula>
    </cfRule>
    <cfRule type="expression" dxfId="931" priority="133">
      <formula>IF(AND(AU344&lt;0, RIGHT(TEXT(AU344,"0.#"),1)&lt;&gt;"."),TRUE,FALSE)</formula>
    </cfRule>
    <cfRule type="expression" dxfId="930" priority="134">
      <formula>IF(AND(AU344&lt;0, RIGHT(TEXT(AU344,"0.#"),1)="."),TRUE,FALSE)</formula>
    </cfRule>
  </conditionalFormatting>
  <conditionalFormatting sqref="AU369:AX369">
    <cfRule type="expression" dxfId="929" priority="127">
      <formula>IF(AND(AU369&gt;=0, RIGHT(TEXT(AU369,"0.#"),1)&lt;&gt;"."),TRUE,FALSE)</formula>
    </cfRule>
    <cfRule type="expression" dxfId="928" priority="128">
      <formula>IF(AND(AU369&gt;=0, RIGHT(TEXT(AU369,"0.#"),1)="."),TRUE,FALSE)</formula>
    </cfRule>
    <cfRule type="expression" dxfId="927" priority="129">
      <formula>IF(AND(AU369&lt;0, RIGHT(TEXT(AU369,"0.#"),1)&lt;&gt;"."),TRUE,FALSE)</formula>
    </cfRule>
    <cfRule type="expression" dxfId="926" priority="130">
      <formula>IF(AND(AU369&lt;0, RIGHT(TEXT(AU369,"0.#"),1)="."),TRUE,FALSE)</formula>
    </cfRule>
  </conditionalFormatting>
  <conditionalFormatting sqref="AU370:AX370">
    <cfRule type="expression" dxfId="925" priority="123">
      <formula>IF(AND(AU370&gt;=0, RIGHT(TEXT(AU370,"0.#"),1)&lt;&gt;"."),TRUE,FALSE)</formula>
    </cfRule>
    <cfRule type="expression" dxfId="924" priority="124">
      <formula>IF(AND(AU370&gt;=0, RIGHT(TEXT(AU370,"0.#"),1)="."),TRUE,FALSE)</formula>
    </cfRule>
    <cfRule type="expression" dxfId="923" priority="125">
      <formula>IF(AND(AU370&lt;0, RIGHT(TEXT(AU370,"0.#"),1)&lt;&gt;"."),TRUE,FALSE)</formula>
    </cfRule>
    <cfRule type="expression" dxfId="922" priority="126">
      <formula>IF(AND(AU370&lt;0, RIGHT(TEXT(AU370,"0.#"),1)="."),TRUE,FALSE)</formula>
    </cfRule>
  </conditionalFormatting>
  <conditionalFormatting sqref="AU373:AX373">
    <cfRule type="expression" dxfId="921" priority="119">
      <formula>IF(AND(AU373&gt;=0, RIGHT(TEXT(AU373,"0.#"),1)&lt;&gt;"."),TRUE,FALSE)</formula>
    </cfRule>
    <cfRule type="expression" dxfId="920" priority="120">
      <formula>IF(AND(AU373&gt;=0, RIGHT(TEXT(AU373,"0.#"),1)="."),TRUE,FALSE)</formula>
    </cfRule>
    <cfRule type="expression" dxfId="919" priority="121">
      <formula>IF(AND(AU373&lt;0, RIGHT(TEXT(AU373,"0.#"),1)&lt;&gt;"."),TRUE,FALSE)</formula>
    </cfRule>
    <cfRule type="expression" dxfId="918" priority="122">
      <formula>IF(AND(AU373&lt;0, RIGHT(TEXT(AU373,"0.#"),1)="."),TRUE,FALSE)</formula>
    </cfRule>
  </conditionalFormatting>
  <conditionalFormatting sqref="AU374:AX374">
    <cfRule type="expression" dxfId="917" priority="115">
      <formula>IF(AND(AU374&gt;=0, RIGHT(TEXT(AU374,"0.#"),1)&lt;&gt;"."),TRUE,FALSE)</formula>
    </cfRule>
    <cfRule type="expression" dxfId="916" priority="116">
      <formula>IF(AND(AU374&gt;=0, RIGHT(TEXT(AU374,"0.#"),1)="."),TRUE,FALSE)</formula>
    </cfRule>
    <cfRule type="expression" dxfId="915" priority="117">
      <formula>IF(AND(AU374&lt;0, RIGHT(TEXT(AU374,"0.#"),1)&lt;&gt;"."),TRUE,FALSE)</formula>
    </cfRule>
    <cfRule type="expression" dxfId="914" priority="118">
      <formula>IF(AND(AU374&lt;0, RIGHT(TEXT(AU374,"0.#"),1)="."),TRUE,FALSE)</formula>
    </cfRule>
  </conditionalFormatting>
  <conditionalFormatting sqref="AU375:AX375">
    <cfRule type="expression" dxfId="913" priority="111">
      <formula>IF(AND(AU375&gt;=0, RIGHT(TEXT(AU375,"0.#"),1)&lt;&gt;"."),TRUE,FALSE)</formula>
    </cfRule>
    <cfRule type="expression" dxfId="912" priority="112">
      <formula>IF(AND(AU375&gt;=0, RIGHT(TEXT(AU375,"0.#"),1)="."),TRUE,FALSE)</formula>
    </cfRule>
    <cfRule type="expression" dxfId="911" priority="113">
      <formula>IF(AND(AU375&lt;0, RIGHT(TEXT(AU375,"0.#"),1)&lt;&gt;"."),TRUE,FALSE)</formula>
    </cfRule>
    <cfRule type="expression" dxfId="910" priority="114">
      <formula>IF(AND(AU375&lt;0, RIGHT(TEXT(AU375,"0.#"),1)="."),TRUE,FALSE)</formula>
    </cfRule>
  </conditionalFormatting>
  <conditionalFormatting sqref="AU376:AX376">
    <cfRule type="expression" dxfId="909" priority="107">
      <formula>IF(AND(AU376&gt;=0, RIGHT(TEXT(AU376,"0.#"),1)&lt;&gt;"."),TRUE,FALSE)</formula>
    </cfRule>
    <cfRule type="expression" dxfId="908" priority="108">
      <formula>IF(AND(AU376&gt;=0, RIGHT(TEXT(AU376,"0.#"),1)="."),TRUE,FALSE)</formula>
    </cfRule>
    <cfRule type="expression" dxfId="907" priority="109">
      <formula>IF(AND(AU376&lt;0, RIGHT(TEXT(AU376,"0.#"),1)&lt;&gt;"."),TRUE,FALSE)</formula>
    </cfRule>
    <cfRule type="expression" dxfId="906" priority="110">
      <formula>IF(AND(AU376&lt;0, RIGHT(TEXT(AU376,"0.#"),1)="."),TRUE,FALSE)</formula>
    </cfRule>
  </conditionalFormatting>
  <conditionalFormatting sqref="AU377:AX377">
    <cfRule type="expression" dxfId="905" priority="103">
      <formula>IF(AND(AU377&gt;=0, RIGHT(TEXT(AU377,"0.#"),1)&lt;&gt;"."),TRUE,FALSE)</formula>
    </cfRule>
    <cfRule type="expression" dxfId="904" priority="104">
      <formula>IF(AND(AU377&gt;=0, RIGHT(TEXT(AU377,"0.#"),1)="."),TRUE,FALSE)</formula>
    </cfRule>
    <cfRule type="expression" dxfId="903" priority="105">
      <formula>IF(AND(AU377&lt;0, RIGHT(TEXT(AU377,"0.#"),1)&lt;&gt;"."),TRUE,FALSE)</formula>
    </cfRule>
    <cfRule type="expression" dxfId="902" priority="106">
      <formula>IF(AND(AU377&lt;0, RIGHT(TEXT(AU377,"0.#"),1)="."),TRUE,FALSE)</formula>
    </cfRule>
  </conditionalFormatting>
  <conditionalFormatting sqref="AU401:AX401">
    <cfRule type="expression" dxfId="901" priority="99">
      <formula>IF(AND(AU401&gt;=0, RIGHT(TEXT(AU401,"0.#"),1)&lt;&gt;"."),TRUE,FALSE)</formula>
    </cfRule>
    <cfRule type="expression" dxfId="900" priority="100">
      <formula>IF(AND(AU401&gt;=0, RIGHT(TEXT(AU401,"0.#"),1)="."),TRUE,FALSE)</formula>
    </cfRule>
    <cfRule type="expression" dxfId="899" priority="101">
      <formula>IF(AND(AU401&lt;0, RIGHT(TEXT(AU401,"0.#"),1)&lt;&gt;"."),TRUE,FALSE)</formula>
    </cfRule>
    <cfRule type="expression" dxfId="898" priority="102">
      <formula>IF(AND(AU401&lt;0, RIGHT(TEXT(AU401,"0.#"),1)="."),TRUE,FALSE)</formula>
    </cfRule>
  </conditionalFormatting>
  <conditionalFormatting sqref="AU403:AX403">
    <cfRule type="expression" dxfId="897" priority="95">
      <formula>IF(AND(AU403&gt;=0, RIGHT(TEXT(AU403,"0.#"),1)&lt;&gt;"."),TRUE,FALSE)</formula>
    </cfRule>
    <cfRule type="expression" dxfId="896" priority="96">
      <formula>IF(AND(AU403&gt;=0, RIGHT(TEXT(AU403,"0.#"),1)="."),TRUE,FALSE)</formula>
    </cfRule>
    <cfRule type="expression" dxfId="895" priority="97">
      <formula>IF(AND(AU403&lt;0, RIGHT(TEXT(AU403,"0.#"),1)&lt;&gt;"."),TRUE,FALSE)</formula>
    </cfRule>
    <cfRule type="expression" dxfId="894" priority="98">
      <formula>IF(AND(AU403&lt;0, RIGHT(TEXT(AU403,"0.#"),1)="."),TRUE,FALSE)</formula>
    </cfRule>
  </conditionalFormatting>
  <conditionalFormatting sqref="AU405:AX405">
    <cfRule type="expression" dxfId="893" priority="91">
      <formula>IF(AND(AU405&gt;=0, RIGHT(TEXT(AU405,"0.#"),1)&lt;&gt;"."),TRUE,FALSE)</formula>
    </cfRule>
    <cfRule type="expression" dxfId="892" priority="92">
      <formula>IF(AND(AU405&gt;=0, RIGHT(TEXT(AU405,"0.#"),1)="."),TRUE,FALSE)</formula>
    </cfRule>
    <cfRule type="expression" dxfId="891" priority="93">
      <formula>IF(AND(AU405&lt;0, RIGHT(TEXT(AU405,"0.#"),1)&lt;&gt;"."),TRUE,FALSE)</formula>
    </cfRule>
    <cfRule type="expression" dxfId="890" priority="94">
      <formula>IF(AND(AU405&lt;0, RIGHT(TEXT(AU405,"0.#"),1)="."),TRUE,FALSE)</formula>
    </cfRule>
  </conditionalFormatting>
  <conditionalFormatting sqref="AU406:AX406">
    <cfRule type="expression" dxfId="889" priority="87">
      <formula>IF(AND(AU406&gt;=0, RIGHT(TEXT(AU406,"0.#"),1)&lt;&gt;"."),TRUE,FALSE)</formula>
    </cfRule>
    <cfRule type="expression" dxfId="888" priority="88">
      <formula>IF(AND(AU406&gt;=0, RIGHT(TEXT(AU406,"0.#"),1)="."),TRUE,FALSE)</formula>
    </cfRule>
    <cfRule type="expression" dxfId="887" priority="89">
      <formula>IF(AND(AU406&lt;0, RIGHT(TEXT(AU406,"0.#"),1)&lt;&gt;"."),TRUE,FALSE)</formula>
    </cfRule>
    <cfRule type="expression" dxfId="886" priority="90">
      <formula>IF(AND(AU406&lt;0, RIGHT(TEXT(AU406,"0.#"),1)="."),TRUE,FALSE)</formula>
    </cfRule>
  </conditionalFormatting>
  <conditionalFormatting sqref="AU408:AX408">
    <cfRule type="expression" dxfId="885" priority="83">
      <formula>IF(AND(AU408&gt;=0, RIGHT(TEXT(AU408,"0.#"),1)&lt;&gt;"."),TRUE,FALSE)</formula>
    </cfRule>
    <cfRule type="expression" dxfId="884" priority="84">
      <formula>IF(AND(AU408&gt;=0, RIGHT(TEXT(AU408,"0.#"),1)="."),TRUE,FALSE)</formula>
    </cfRule>
    <cfRule type="expression" dxfId="883" priority="85">
      <formula>IF(AND(AU408&lt;0, RIGHT(TEXT(AU408,"0.#"),1)&lt;&gt;"."),TRUE,FALSE)</formula>
    </cfRule>
    <cfRule type="expression" dxfId="882" priority="86">
      <formula>IF(AND(AU408&lt;0, RIGHT(TEXT(AU408,"0.#"),1)="."),TRUE,FALSE)</formula>
    </cfRule>
  </conditionalFormatting>
  <conditionalFormatting sqref="AU409:AX409">
    <cfRule type="expression" dxfId="881" priority="79">
      <formula>IF(AND(AU409&gt;=0, RIGHT(TEXT(AU409,"0.#"),1)&lt;&gt;"."),TRUE,FALSE)</formula>
    </cfRule>
    <cfRule type="expression" dxfId="880" priority="80">
      <formula>IF(AND(AU409&gt;=0, RIGHT(TEXT(AU409,"0.#"),1)="."),TRUE,FALSE)</formula>
    </cfRule>
    <cfRule type="expression" dxfId="879" priority="81">
      <formula>IF(AND(AU409&lt;0, RIGHT(TEXT(AU409,"0.#"),1)&lt;&gt;"."),TRUE,FALSE)</formula>
    </cfRule>
    <cfRule type="expression" dxfId="878" priority="82">
      <formula>IF(AND(AU409&lt;0, RIGHT(TEXT(AU409,"0.#"),1)="."),TRUE,FALSE)</formula>
    </cfRule>
  </conditionalFormatting>
  <conditionalFormatting sqref="AU436:AX436">
    <cfRule type="expression" dxfId="877" priority="75">
      <formula>IF(AND(AU436&gt;=0, RIGHT(TEXT(AU436,"0.#"),1)&lt;&gt;"."),TRUE,FALSE)</formula>
    </cfRule>
    <cfRule type="expression" dxfId="876" priority="76">
      <formula>IF(AND(AU436&gt;=0, RIGHT(TEXT(AU436,"0.#"),1)="."),TRUE,FALSE)</formula>
    </cfRule>
    <cfRule type="expression" dxfId="875" priority="77">
      <formula>IF(AND(AU436&lt;0, RIGHT(TEXT(AU436,"0.#"),1)&lt;&gt;"."),TRUE,FALSE)</formula>
    </cfRule>
    <cfRule type="expression" dxfId="874" priority="78">
      <formula>IF(AND(AU436&lt;0, RIGHT(TEXT(AU436,"0.#"),1)="."),TRUE,FALSE)</formula>
    </cfRule>
  </conditionalFormatting>
  <conditionalFormatting sqref="AU437:AX437">
    <cfRule type="expression" dxfId="873" priority="71">
      <formula>IF(AND(AU437&gt;=0, RIGHT(TEXT(AU437,"0.#"),1)&lt;&gt;"."),TRUE,FALSE)</formula>
    </cfRule>
    <cfRule type="expression" dxfId="872" priority="72">
      <formula>IF(AND(AU437&gt;=0, RIGHT(TEXT(AU437,"0.#"),1)="."),TRUE,FALSE)</formula>
    </cfRule>
    <cfRule type="expression" dxfId="871" priority="73">
      <formula>IF(AND(AU437&lt;0, RIGHT(TEXT(AU437,"0.#"),1)&lt;&gt;"."),TRUE,FALSE)</formula>
    </cfRule>
    <cfRule type="expression" dxfId="870" priority="74">
      <formula>IF(AND(AU437&lt;0, RIGHT(TEXT(AU437,"0.#"),1)="."),TRUE,FALSE)</formula>
    </cfRule>
  </conditionalFormatting>
  <conditionalFormatting sqref="AU438:AX438">
    <cfRule type="expression" dxfId="869" priority="67">
      <formula>IF(AND(AU438&gt;=0, RIGHT(TEXT(AU438,"0.#"),1)&lt;&gt;"."),TRUE,FALSE)</formula>
    </cfRule>
    <cfRule type="expression" dxfId="868" priority="68">
      <formula>IF(AND(AU438&gt;=0, RIGHT(TEXT(AU438,"0.#"),1)="."),TRUE,FALSE)</formula>
    </cfRule>
    <cfRule type="expression" dxfId="867" priority="69">
      <formula>IF(AND(AU438&lt;0, RIGHT(TEXT(AU438,"0.#"),1)&lt;&gt;"."),TRUE,FALSE)</formula>
    </cfRule>
    <cfRule type="expression" dxfId="866" priority="70">
      <formula>IF(AND(AU438&lt;0, RIGHT(TEXT(AU438,"0.#"),1)="."),TRUE,FALSE)</formula>
    </cfRule>
  </conditionalFormatting>
  <conditionalFormatting sqref="AU440:AX440">
    <cfRule type="expression" dxfId="865" priority="63">
      <formula>IF(AND(AU440&gt;=0, RIGHT(TEXT(AU440,"0.#"),1)&lt;&gt;"."),TRUE,FALSE)</formula>
    </cfRule>
    <cfRule type="expression" dxfId="864" priority="64">
      <formula>IF(AND(AU440&gt;=0, RIGHT(TEXT(AU440,"0.#"),1)="."),TRUE,FALSE)</formula>
    </cfRule>
    <cfRule type="expression" dxfId="863" priority="65">
      <formula>IF(AND(AU440&lt;0, RIGHT(TEXT(AU440,"0.#"),1)&lt;&gt;"."),TRUE,FALSE)</formula>
    </cfRule>
    <cfRule type="expression" dxfId="862" priority="66">
      <formula>IF(AND(AU440&lt;0, RIGHT(TEXT(AU440,"0.#"),1)="."),TRUE,FALSE)</formula>
    </cfRule>
  </conditionalFormatting>
  <conditionalFormatting sqref="AU441:AX441">
    <cfRule type="expression" dxfId="861" priority="59">
      <formula>IF(AND(AU441&gt;=0, RIGHT(TEXT(AU441,"0.#"),1)&lt;&gt;"."),TRUE,FALSE)</formula>
    </cfRule>
    <cfRule type="expression" dxfId="860" priority="60">
      <formula>IF(AND(AU441&gt;=0, RIGHT(TEXT(AU441,"0.#"),1)="."),TRUE,FALSE)</formula>
    </cfRule>
    <cfRule type="expression" dxfId="859" priority="61">
      <formula>IF(AND(AU441&lt;0, RIGHT(TEXT(AU441,"0.#"),1)&lt;&gt;"."),TRUE,FALSE)</formula>
    </cfRule>
    <cfRule type="expression" dxfId="858" priority="62">
      <formula>IF(AND(AU441&lt;0, RIGHT(TEXT(AU441,"0.#"),1)="."),TRUE,FALSE)</formula>
    </cfRule>
  </conditionalFormatting>
  <conditionalFormatting sqref="AU467:AX467">
    <cfRule type="expression" dxfId="857" priority="55">
      <formula>IF(AND(AU467&gt;=0, RIGHT(TEXT(AU467,"0.#"),1)&lt;&gt;"."),TRUE,FALSE)</formula>
    </cfRule>
    <cfRule type="expression" dxfId="856" priority="56">
      <formula>IF(AND(AU467&gt;=0, RIGHT(TEXT(AU467,"0.#"),1)="."),TRUE,FALSE)</formula>
    </cfRule>
    <cfRule type="expression" dxfId="855" priority="57">
      <formula>IF(AND(AU467&lt;0, RIGHT(TEXT(AU467,"0.#"),1)&lt;&gt;"."),TRUE,FALSE)</formula>
    </cfRule>
    <cfRule type="expression" dxfId="854" priority="58">
      <formula>IF(AND(AU467&lt;0, RIGHT(TEXT(AU467,"0.#"),1)="."),TRUE,FALSE)</formula>
    </cfRule>
  </conditionalFormatting>
  <conditionalFormatting sqref="AU469:AX469">
    <cfRule type="expression" dxfId="853" priority="51">
      <formula>IF(AND(AU469&gt;=0, RIGHT(TEXT(AU469,"0.#"),1)&lt;&gt;"."),TRUE,FALSE)</formula>
    </cfRule>
    <cfRule type="expression" dxfId="852" priority="52">
      <formula>IF(AND(AU469&gt;=0, RIGHT(TEXT(AU469,"0.#"),1)="."),TRUE,FALSE)</formula>
    </cfRule>
    <cfRule type="expression" dxfId="851" priority="53">
      <formula>IF(AND(AU469&lt;0, RIGHT(TEXT(AU469,"0.#"),1)&lt;&gt;"."),TRUE,FALSE)</formula>
    </cfRule>
    <cfRule type="expression" dxfId="850" priority="54">
      <formula>IF(AND(AU469&lt;0, RIGHT(TEXT(AU469,"0.#"),1)="."),TRUE,FALSE)</formula>
    </cfRule>
  </conditionalFormatting>
  <conditionalFormatting sqref="AU470:AX470">
    <cfRule type="expression" dxfId="849" priority="47">
      <formula>IF(AND(AU470&gt;=0, RIGHT(TEXT(AU470,"0.#"),1)&lt;&gt;"."),TRUE,FALSE)</formula>
    </cfRule>
    <cfRule type="expression" dxfId="848" priority="48">
      <formula>IF(AND(AU470&gt;=0, RIGHT(TEXT(AU470,"0.#"),1)="."),TRUE,FALSE)</formula>
    </cfRule>
    <cfRule type="expression" dxfId="847" priority="49">
      <formula>IF(AND(AU470&lt;0, RIGHT(TEXT(AU470,"0.#"),1)&lt;&gt;"."),TRUE,FALSE)</formula>
    </cfRule>
    <cfRule type="expression" dxfId="846" priority="50">
      <formula>IF(AND(AU470&lt;0, RIGHT(TEXT(AU470,"0.#"),1)="."),TRUE,FALSE)</formula>
    </cfRule>
  </conditionalFormatting>
  <conditionalFormatting sqref="AU471:AX471">
    <cfRule type="expression" dxfId="845" priority="43">
      <formula>IF(AND(AU471&gt;=0, RIGHT(TEXT(AU471,"0.#"),1)&lt;&gt;"."),TRUE,FALSE)</formula>
    </cfRule>
    <cfRule type="expression" dxfId="844" priority="44">
      <formula>IF(AND(AU471&gt;=0, RIGHT(TEXT(AU471,"0.#"),1)="."),TRUE,FALSE)</formula>
    </cfRule>
    <cfRule type="expression" dxfId="843" priority="45">
      <formula>IF(AND(AU471&lt;0, RIGHT(TEXT(AU471,"0.#"),1)&lt;&gt;"."),TRUE,FALSE)</formula>
    </cfRule>
    <cfRule type="expression" dxfId="842" priority="46">
      <formula>IF(AND(AU471&lt;0, RIGHT(TEXT(AU471,"0.#"),1)="."),TRUE,FALSE)</formula>
    </cfRule>
  </conditionalFormatting>
  <conditionalFormatting sqref="AU472:AX472">
    <cfRule type="expression" dxfId="841" priority="39">
      <formula>IF(AND(AU472&gt;=0, RIGHT(TEXT(AU472,"0.#"),1)&lt;&gt;"."),TRUE,FALSE)</formula>
    </cfRule>
    <cfRule type="expression" dxfId="840" priority="40">
      <formula>IF(AND(AU472&gt;=0, RIGHT(TEXT(AU472,"0.#"),1)="."),TRUE,FALSE)</formula>
    </cfRule>
    <cfRule type="expression" dxfId="839" priority="41">
      <formula>IF(AND(AU472&lt;0, RIGHT(TEXT(AU472,"0.#"),1)&lt;&gt;"."),TRUE,FALSE)</formula>
    </cfRule>
    <cfRule type="expression" dxfId="838" priority="42">
      <formula>IF(AND(AU472&lt;0, RIGHT(TEXT(AU472,"0.#"),1)="."),TRUE,FALSE)</formula>
    </cfRule>
  </conditionalFormatting>
  <conditionalFormatting sqref="AU473:AX473">
    <cfRule type="expression" dxfId="837" priority="35">
      <formula>IF(AND(AU473&gt;=0, RIGHT(TEXT(AU473,"0.#"),1)&lt;&gt;"."),TRUE,FALSE)</formula>
    </cfRule>
    <cfRule type="expression" dxfId="836" priority="36">
      <formula>IF(AND(AU473&gt;=0, RIGHT(TEXT(AU473,"0.#"),1)="."),TRUE,FALSE)</formula>
    </cfRule>
    <cfRule type="expression" dxfId="835" priority="37">
      <formula>IF(AND(AU473&lt;0, RIGHT(TEXT(AU473,"0.#"),1)&lt;&gt;"."),TRUE,FALSE)</formula>
    </cfRule>
    <cfRule type="expression" dxfId="834" priority="38">
      <formula>IF(AND(AU473&lt;0, RIGHT(TEXT(AU473,"0.#"),1)="."),TRUE,FALSE)</formula>
    </cfRule>
  </conditionalFormatting>
  <conditionalFormatting sqref="AU475:AX475">
    <cfRule type="expression" dxfId="833" priority="31">
      <formula>IF(AND(AU475&gt;=0, RIGHT(TEXT(AU475,"0.#"),1)&lt;&gt;"."),TRUE,FALSE)</formula>
    </cfRule>
    <cfRule type="expression" dxfId="832" priority="32">
      <formula>IF(AND(AU475&gt;=0, RIGHT(TEXT(AU475,"0.#"),1)="."),TRUE,FALSE)</formula>
    </cfRule>
    <cfRule type="expression" dxfId="831" priority="33">
      <formula>IF(AND(AU475&lt;0, RIGHT(TEXT(AU475,"0.#"),1)&lt;&gt;"."),TRUE,FALSE)</formula>
    </cfRule>
    <cfRule type="expression" dxfId="830" priority="34">
      <formula>IF(AND(AU475&lt;0, RIGHT(TEXT(AU475,"0.#"),1)="."),TRUE,FALSE)</formula>
    </cfRule>
  </conditionalFormatting>
  <conditionalFormatting sqref="AU476:AX476">
    <cfRule type="expression" dxfId="829" priority="27">
      <formula>IF(AND(AU476&gt;=0, RIGHT(TEXT(AU476,"0.#"),1)&lt;&gt;"."),TRUE,FALSE)</formula>
    </cfRule>
    <cfRule type="expression" dxfId="828" priority="28">
      <formula>IF(AND(AU476&gt;=0, RIGHT(TEXT(AU476,"0.#"),1)="."),TRUE,FALSE)</formula>
    </cfRule>
    <cfRule type="expression" dxfId="827" priority="29">
      <formula>IF(AND(AU476&lt;0, RIGHT(TEXT(AU476,"0.#"),1)&lt;&gt;"."),TRUE,FALSE)</formula>
    </cfRule>
    <cfRule type="expression" dxfId="826" priority="30">
      <formula>IF(AND(AU476&lt;0, RIGHT(TEXT(AU476,"0.#"),1)="."),TRUE,FALSE)</formula>
    </cfRule>
  </conditionalFormatting>
  <conditionalFormatting sqref="AE78:AS78">
    <cfRule type="expression" dxfId="825" priority="25">
      <formula>IF(RIGHT(TEXT(AE78,"0.#"),1)=".",FALSE,TRUE)</formula>
    </cfRule>
    <cfRule type="expression" dxfId="824" priority="26">
      <formula>IF(RIGHT(TEXT(AE78,"0.#"),1)=".",TRUE,FALSE)</formula>
    </cfRule>
  </conditionalFormatting>
  <conditionalFormatting sqref="AE77:AS77">
    <cfRule type="expression" dxfId="823" priority="23">
      <formula>IF(RIGHT(TEXT(AE77,"0.#"),1)=".",FALSE,TRUE)</formula>
    </cfRule>
    <cfRule type="expression" dxfId="822" priority="24">
      <formula>IF(RIGHT(TEXT(AE77,"0.#"),1)=".",TRUE,FALSE)</formula>
    </cfRule>
  </conditionalFormatting>
  <conditionalFormatting sqref="AE72:AS72">
    <cfRule type="expression" dxfId="821" priority="21">
      <formula>IF(RIGHT(TEXT(AE72,"0.#"),1)=".",FALSE,TRUE)</formula>
    </cfRule>
    <cfRule type="expression" dxfId="820" priority="22">
      <formula>IF(RIGHT(TEXT(AE72,"0.#"),1)=".",TRUE,FALSE)</formula>
    </cfRule>
  </conditionalFormatting>
  <conditionalFormatting sqref="AE71:AS71">
    <cfRule type="expression" dxfId="819" priority="19">
      <formula>IF(RIGHT(TEXT(AE71,"0.#"),1)=".",FALSE,TRUE)</formula>
    </cfRule>
    <cfRule type="expression" dxfId="818" priority="20">
      <formula>IF(RIGHT(TEXT(AE71,"0.#"),1)=".",TRUE,FALSE)</formula>
    </cfRule>
  </conditionalFormatting>
  <conditionalFormatting sqref="AE75:AS75">
    <cfRule type="expression" dxfId="817" priority="17">
      <formula>IF(RIGHT(TEXT(AE75,"0.#"),1)=".",FALSE,TRUE)</formula>
    </cfRule>
    <cfRule type="expression" dxfId="816" priority="18">
      <formula>IF(RIGHT(TEXT(AE75,"0.#"),1)=".",TRUE,FALSE)</formula>
    </cfRule>
  </conditionalFormatting>
  <conditionalFormatting sqref="AE74:AS74">
    <cfRule type="expression" dxfId="815" priority="15">
      <formula>IF(RIGHT(TEXT(AE74,"0.#"),1)=".",FALSE,TRUE)</formula>
    </cfRule>
    <cfRule type="expression" dxfId="814" priority="16">
      <formula>IF(RIGHT(TEXT(AE74,"0.#"),1)=".",TRUE,FALSE)</formula>
    </cfRule>
  </conditionalFormatting>
  <conditionalFormatting sqref="AO23:AS23 AE24:AS24">
    <cfRule type="expression" dxfId="813" priority="13">
      <formula>IF(RIGHT(TEXT(AE23,"0.#"),1)=".",FALSE,TRUE)</formula>
    </cfRule>
    <cfRule type="expression" dxfId="812" priority="14">
      <formula>IF(RIGHT(TEXT(AE23,"0.#"),1)=".",TRUE,FALSE)</formula>
    </cfRule>
  </conditionalFormatting>
  <conditionalFormatting sqref="AE23:AI23">
    <cfRule type="expression" dxfId="811" priority="11">
      <formula>IF(RIGHT(TEXT(AE23,"0.#"),1)=".",FALSE,TRUE)</formula>
    </cfRule>
    <cfRule type="expression" dxfId="810" priority="12">
      <formula>IF(RIGHT(TEXT(AE23,"0.#"),1)=".",TRUE,FALSE)</formula>
    </cfRule>
  </conditionalFormatting>
  <conditionalFormatting sqref="AJ23:AN23">
    <cfRule type="expression" dxfId="809" priority="9">
      <formula>IF(RIGHT(TEXT(AJ23,"0.#"),1)=".",FALSE,TRUE)</formula>
    </cfRule>
    <cfRule type="expression" dxfId="808" priority="10">
      <formula>IF(RIGHT(TEXT(AJ23,"0.#"),1)=".",TRUE,FALSE)</formula>
    </cfRule>
  </conditionalFormatting>
  <conditionalFormatting sqref="AO25:AS25">
    <cfRule type="expression" dxfId="807" priority="5">
      <formula>IF(AND(AO25&gt;=0, RIGHT(TEXT(AO25,"0.#"),1)&lt;&gt;"."),TRUE,FALSE)</formula>
    </cfRule>
    <cfRule type="expression" dxfId="806" priority="6">
      <formula>IF(AND(AO25&gt;=0, RIGHT(TEXT(AO25,"0.#"),1)="."),TRUE,FALSE)</formula>
    </cfRule>
    <cfRule type="expression" dxfId="805" priority="7">
      <formula>IF(AND(AO25&lt;0, RIGHT(TEXT(AO25,"0.#"),1)&lt;&gt;"."),TRUE,FALSE)</formula>
    </cfRule>
    <cfRule type="expression" dxfId="804" priority="8">
      <formula>IF(AND(AO25&lt;0, RIGHT(TEXT(AO25,"0.#"),1)="."),TRUE,FALSE)</formula>
    </cfRule>
  </conditionalFormatting>
  <conditionalFormatting sqref="AE25:AN25">
    <cfRule type="expression" dxfId="803" priority="1">
      <formula>IF(AND(AE25&gt;=0, RIGHT(TEXT(AE25,"0.#"),1)&lt;&gt;"."),TRUE,FALSE)</formula>
    </cfRule>
    <cfRule type="expression" dxfId="802" priority="2">
      <formula>IF(AND(AE25&gt;=0, RIGHT(TEXT(AE25,"0.#"),1)="."),TRUE,FALSE)</formula>
    </cfRule>
    <cfRule type="expression" dxfId="801" priority="3">
      <formula>IF(AND(AE25&lt;0, RIGHT(TEXT(AE25,"0.#"),1)&lt;&gt;"."),TRUE,FALSE)</formula>
    </cfRule>
    <cfRule type="expression" dxfId="800"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5" fitToHeight="4" orientation="portrait" cellComments="asDisplayed" r:id="rId1"/>
  <headerFooter differentFirst="1" alignWithMargins="0"/>
  <rowBreaks count="6" manualBreakCount="6">
    <brk id="66" max="16383" man="1"/>
    <brk id="105" max="16383" man="1"/>
    <brk id="138" max="16383" man="1"/>
    <brk id="177" max="16383" man="1"/>
    <brk id="231" max="16383" man="1"/>
    <brk id="3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45</xdr:row>
                    <xdr:rowOff>85725</xdr:rowOff>
                  </from>
                  <to>
                    <xdr:col>48</xdr:col>
                    <xdr:colOff>152400</xdr:colOff>
                    <xdr:row>66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114300</xdr:colOff>
                    <xdr:row>229</xdr:row>
                    <xdr:rowOff>28575</xdr:rowOff>
                  </from>
                  <to>
                    <xdr:col>44</xdr:col>
                    <xdr:colOff>57150</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66675</xdr:colOff>
                    <xdr:row>496</xdr:row>
                    <xdr:rowOff>28575</xdr:rowOff>
                  </from>
                  <to>
                    <xdr:col>44</xdr:col>
                    <xdr:colOff>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23" sqref="L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t="s">
        <v>467</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t="s">
        <v>467</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t="s">
        <v>467</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エネルギー対策</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t="s">
        <v>467</v>
      </c>
      <c r="H11" s="15" t="str">
        <f t="shared" si="1"/>
        <v>エネルギー対策特別会計電源開発促進勘定</v>
      </c>
      <c r="I11" s="15" t="str">
        <f t="shared" si="5"/>
        <v>一般会計、エネルギー対策特別会計電源開発促進勘定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一般会計、エネルギー対策特別会計電源開発促進勘定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一般会計、エネルギー対策特別会計電源開発促進勘定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一般会計、エネルギー対策特別会計電源開発促進勘定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一般会計、エネルギー対策特別会計電源開発促進勘定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1" t="s">
        <v>13</v>
      </c>
      <c r="B2" s="222"/>
      <c r="C2" s="222"/>
      <c r="D2" s="222"/>
      <c r="E2" s="222"/>
      <c r="F2" s="223"/>
      <c r="G2" s="228" t="s">
        <v>319</v>
      </c>
      <c r="H2" s="229"/>
      <c r="I2" s="229"/>
      <c r="J2" s="229"/>
      <c r="K2" s="229"/>
      <c r="L2" s="229"/>
      <c r="M2" s="229"/>
      <c r="N2" s="229"/>
      <c r="O2" s="230"/>
      <c r="P2" s="248" t="s">
        <v>83</v>
      </c>
      <c r="Q2" s="229"/>
      <c r="R2" s="229"/>
      <c r="S2" s="229"/>
      <c r="T2" s="229"/>
      <c r="U2" s="229"/>
      <c r="V2" s="229"/>
      <c r="W2" s="229"/>
      <c r="X2" s="230"/>
      <c r="Y2" s="201"/>
      <c r="Z2" s="86"/>
      <c r="AA2" s="87"/>
      <c r="AB2" s="272" t="s">
        <v>12</v>
      </c>
      <c r="AC2" s="273"/>
      <c r="AD2" s="274"/>
      <c r="AE2" s="289" t="s">
        <v>69</v>
      </c>
      <c r="AF2" s="290"/>
      <c r="AG2" s="290"/>
      <c r="AH2" s="290"/>
      <c r="AI2" s="291"/>
      <c r="AJ2" s="289" t="s">
        <v>70</v>
      </c>
      <c r="AK2" s="290"/>
      <c r="AL2" s="290"/>
      <c r="AM2" s="290"/>
      <c r="AN2" s="291"/>
      <c r="AO2" s="289" t="s">
        <v>71</v>
      </c>
      <c r="AP2" s="290"/>
      <c r="AQ2" s="290"/>
      <c r="AR2" s="290"/>
      <c r="AS2" s="291"/>
      <c r="AT2" s="278" t="s">
        <v>303</v>
      </c>
      <c r="AU2" s="279"/>
      <c r="AV2" s="279"/>
      <c r="AW2" s="279"/>
      <c r="AX2" s="280"/>
    </row>
    <row r="3" spans="1:50" ht="18.75" customHeight="1" x14ac:dyDescent="0.15">
      <c r="A3" s="221"/>
      <c r="B3" s="222"/>
      <c r="C3" s="222"/>
      <c r="D3" s="222"/>
      <c r="E3" s="222"/>
      <c r="F3" s="223"/>
      <c r="G3" s="231"/>
      <c r="H3" s="111"/>
      <c r="I3" s="111"/>
      <c r="J3" s="111"/>
      <c r="K3" s="111"/>
      <c r="L3" s="111"/>
      <c r="M3" s="111"/>
      <c r="N3" s="111"/>
      <c r="O3" s="232"/>
      <c r="P3" s="249"/>
      <c r="Q3" s="111"/>
      <c r="R3" s="111"/>
      <c r="S3" s="111"/>
      <c r="T3" s="111"/>
      <c r="U3" s="111"/>
      <c r="V3" s="111"/>
      <c r="W3" s="111"/>
      <c r="X3" s="232"/>
      <c r="Y3" s="286"/>
      <c r="Z3" s="287"/>
      <c r="AA3" s="288"/>
      <c r="AB3" s="142"/>
      <c r="AC3" s="137"/>
      <c r="AD3" s="138"/>
      <c r="AE3" s="143"/>
      <c r="AF3" s="136"/>
      <c r="AG3" s="136"/>
      <c r="AH3" s="136"/>
      <c r="AI3" s="292"/>
      <c r="AJ3" s="143"/>
      <c r="AK3" s="136"/>
      <c r="AL3" s="136"/>
      <c r="AM3" s="136"/>
      <c r="AN3" s="292"/>
      <c r="AO3" s="143"/>
      <c r="AP3" s="136"/>
      <c r="AQ3" s="136"/>
      <c r="AR3" s="136"/>
      <c r="AS3" s="292"/>
      <c r="AT3" s="67"/>
      <c r="AU3" s="113"/>
      <c r="AV3" s="113"/>
      <c r="AW3" s="111" t="s">
        <v>457</v>
      </c>
      <c r="AX3" s="112"/>
    </row>
    <row r="4" spans="1:50" ht="22.5" customHeight="1" x14ac:dyDescent="0.15">
      <c r="A4" s="224"/>
      <c r="B4" s="222"/>
      <c r="C4" s="222"/>
      <c r="D4" s="222"/>
      <c r="E4" s="222"/>
      <c r="F4" s="223"/>
      <c r="G4" s="328"/>
      <c r="H4" s="295"/>
      <c r="I4" s="295"/>
      <c r="J4" s="295"/>
      <c r="K4" s="295"/>
      <c r="L4" s="295"/>
      <c r="M4" s="295"/>
      <c r="N4" s="295"/>
      <c r="O4" s="296"/>
      <c r="P4" s="187"/>
      <c r="Q4" s="203"/>
      <c r="R4" s="203"/>
      <c r="S4" s="203"/>
      <c r="T4" s="203"/>
      <c r="U4" s="203"/>
      <c r="V4" s="203"/>
      <c r="W4" s="203"/>
      <c r="X4" s="204"/>
      <c r="Y4" s="300" t="s">
        <v>14</v>
      </c>
      <c r="Z4" s="301"/>
      <c r="AA4" s="302"/>
      <c r="AB4" s="729"/>
      <c r="AC4" s="303"/>
      <c r="AD4" s="303"/>
      <c r="AE4" s="96"/>
      <c r="AF4" s="97"/>
      <c r="AG4" s="97"/>
      <c r="AH4" s="97"/>
      <c r="AI4" s="98"/>
      <c r="AJ4" s="96"/>
      <c r="AK4" s="97"/>
      <c r="AL4" s="97"/>
      <c r="AM4" s="97"/>
      <c r="AN4" s="98"/>
      <c r="AO4" s="96"/>
      <c r="AP4" s="97"/>
      <c r="AQ4" s="97"/>
      <c r="AR4" s="97"/>
      <c r="AS4" s="98"/>
      <c r="AT4" s="234"/>
      <c r="AU4" s="234"/>
      <c r="AV4" s="234"/>
      <c r="AW4" s="234"/>
      <c r="AX4" s="235"/>
    </row>
    <row r="5" spans="1:50" ht="22.5" customHeight="1" x14ac:dyDescent="0.15">
      <c r="A5" s="225"/>
      <c r="B5" s="226"/>
      <c r="C5" s="226"/>
      <c r="D5" s="226"/>
      <c r="E5" s="226"/>
      <c r="F5" s="227"/>
      <c r="G5" s="297"/>
      <c r="H5" s="298"/>
      <c r="I5" s="298"/>
      <c r="J5" s="298"/>
      <c r="K5" s="298"/>
      <c r="L5" s="298"/>
      <c r="M5" s="298"/>
      <c r="N5" s="298"/>
      <c r="O5" s="299"/>
      <c r="P5" s="283"/>
      <c r="Q5" s="283"/>
      <c r="R5" s="283"/>
      <c r="S5" s="283"/>
      <c r="T5" s="283"/>
      <c r="U5" s="283"/>
      <c r="V5" s="283"/>
      <c r="W5" s="283"/>
      <c r="X5" s="284"/>
      <c r="Y5" s="181" t="s">
        <v>65</v>
      </c>
      <c r="Z5" s="124"/>
      <c r="AA5" s="177"/>
      <c r="AB5" s="728"/>
      <c r="AC5" s="293"/>
      <c r="AD5" s="293"/>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98"/>
      <c r="B6" s="699"/>
      <c r="C6" s="699"/>
      <c r="D6" s="699"/>
      <c r="E6" s="699"/>
      <c r="F6" s="700"/>
      <c r="G6" s="329"/>
      <c r="H6" s="330"/>
      <c r="I6" s="330"/>
      <c r="J6" s="330"/>
      <c r="K6" s="330"/>
      <c r="L6" s="330"/>
      <c r="M6" s="330"/>
      <c r="N6" s="330"/>
      <c r="O6" s="331"/>
      <c r="P6" s="205"/>
      <c r="Q6" s="205"/>
      <c r="R6" s="205"/>
      <c r="S6" s="205"/>
      <c r="T6" s="205"/>
      <c r="U6" s="205"/>
      <c r="V6" s="205"/>
      <c r="W6" s="205"/>
      <c r="X6" s="206"/>
      <c r="Y6" s="123" t="s">
        <v>15</v>
      </c>
      <c r="Z6" s="124"/>
      <c r="AA6" s="177"/>
      <c r="AB6" s="719" t="s">
        <v>458</v>
      </c>
      <c r="AC6" s="271"/>
      <c r="AD6" s="271"/>
      <c r="AE6" s="96"/>
      <c r="AF6" s="97"/>
      <c r="AG6" s="97"/>
      <c r="AH6" s="97"/>
      <c r="AI6" s="98"/>
      <c r="AJ6" s="96"/>
      <c r="AK6" s="97"/>
      <c r="AL6" s="97"/>
      <c r="AM6" s="97"/>
      <c r="AN6" s="98"/>
      <c r="AO6" s="96"/>
      <c r="AP6" s="97"/>
      <c r="AQ6" s="97"/>
      <c r="AR6" s="97"/>
      <c r="AS6" s="98"/>
      <c r="AT6" s="275"/>
      <c r="AU6" s="276"/>
      <c r="AV6" s="276"/>
      <c r="AW6" s="276"/>
      <c r="AX6" s="277"/>
    </row>
    <row r="7" spans="1:50" ht="18.75" customHeight="1" x14ac:dyDescent="0.15">
      <c r="A7" s="221" t="s">
        <v>13</v>
      </c>
      <c r="B7" s="222"/>
      <c r="C7" s="222"/>
      <c r="D7" s="222"/>
      <c r="E7" s="222"/>
      <c r="F7" s="223"/>
      <c r="G7" s="228" t="s">
        <v>319</v>
      </c>
      <c r="H7" s="229"/>
      <c r="I7" s="229"/>
      <c r="J7" s="229"/>
      <c r="K7" s="229"/>
      <c r="L7" s="229"/>
      <c r="M7" s="229"/>
      <c r="N7" s="229"/>
      <c r="O7" s="230"/>
      <c r="P7" s="248" t="s">
        <v>83</v>
      </c>
      <c r="Q7" s="229"/>
      <c r="R7" s="229"/>
      <c r="S7" s="229"/>
      <c r="T7" s="229"/>
      <c r="U7" s="229"/>
      <c r="V7" s="229"/>
      <c r="W7" s="229"/>
      <c r="X7" s="230"/>
      <c r="Y7" s="201"/>
      <c r="Z7" s="86"/>
      <c r="AA7" s="87"/>
      <c r="AB7" s="272" t="s">
        <v>12</v>
      </c>
      <c r="AC7" s="273"/>
      <c r="AD7" s="274"/>
      <c r="AE7" s="289" t="s">
        <v>69</v>
      </c>
      <c r="AF7" s="290"/>
      <c r="AG7" s="290"/>
      <c r="AH7" s="290"/>
      <c r="AI7" s="291"/>
      <c r="AJ7" s="289" t="s">
        <v>70</v>
      </c>
      <c r="AK7" s="290"/>
      <c r="AL7" s="290"/>
      <c r="AM7" s="290"/>
      <c r="AN7" s="291"/>
      <c r="AO7" s="289" t="s">
        <v>71</v>
      </c>
      <c r="AP7" s="290"/>
      <c r="AQ7" s="290"/>
      <c r="AR7" s="290"/>
      <c r="AS7" s="291"/>
      <c r="AT7" s="278" t="s">
        <v>303</v>
      </c>
      <c r="AU7" s="279"/>
      <c r="AV7" s="279"/>
      <c r="AW7" s="279"/>
      <c r="AX7" s="280"/>
    </row>
    <row r="8" spans="1:50" ht="18.75" customHeight="1" x14ac:dyDescent="0.15">
      <c r="A8" s="221"/>
      <c r="B8" s="222"/>
      <c r="C8" s="222"/>
      <c r="D8" s="222"/>
      <c r="E8" s="222"/>
      <c r="F8" s="223"/>
      <c r="G8" s="231"/>
      <c r="H8" s="111"/>
      <c r="I8" s="111"/>
      <c r="J8" s="111"/>
      <c r="K8" s="111"/>
      <c r="L8" s="111"/>
      <c r="M8" s="111"/>
      <c r="N8" s="111"/>
      <c r="O8" s="232"/>
      <c r="P8" s="249"/>
      <c r="Q8" s="111"/>
      <c r="R8" s="111"/>
      <c r="S8" s="111"/>
      <c r="T8" s="111"/>
      <c r="U8" s="111"/>
      <c r="V8" s="111"/>
      <c r="W8" s="111"/>
      <c r="X8" s="232"/>
      <c r="Y8" s="286"/>
      <c r="Z8" s="287"/>
      <c r="AA8" s="288"/>
      <c r="AB8" s="142"/>
      <c r="AC8" s="137"/>
      <c r="AD8" s="138"/>
      <c r="AE8" s="143"/>
      <c r="AF8" s="136"/>
      <c r="AG8" s="136"/>
      <c r="AH8" s="136"/>
      <c r="AI8" s="292"/>
      <c r="AJ8" s="143"/>
      <c r="AK8" s="136"/>
      <c r="AL8" s="136"/>
      <c r="AM8" s="136"/>
      <c r="AN8" s="292"/>
      <c r="AO8" s="143"/>
      <c r="AP8" s="136"/>
      <c r="AQ8" s="136"/>
      <c r="AR8" s="136"/>
      <c r="AS8" s="292"/>
      <c r="AT8" s="67"/>
      <c r="AU8" s="113"/>
      <c r="AV8" s="113"/>
      <c r="AW8" s="111" t="s">
        <v>360</v>
      </c>
      <c r="AX8" s="112"/>
    </row>
    <row r="9" spans="1:50" ht="22.5" customHeight="1" x14ac:dyDescent="0.15">
      <c r="A9" s="224"/>
      <c r="B9" s="222"/>
      <c r="C9" s="222"/>
      <c r="D9" s="222"/>
      <c r="E9" s="222"/>
      <c r="F9" s="223"/>
      <c r="G9" s="328"/>
      <c r="H9" s="295"/>
      <c r="I9" s="295"/>
      <c r="J9" s="295"/>
      <c r="K9" s="295"/>
      <c r="L9" s="295"/>
      <c r="M9" s="295"/>
      <c r="N9" s="295"/>
      <c r="O9" s="296"/>
      <c r="P9" s="187"/>
      <c r="Q9" s="203"/>
      <c r="R9" s="203"/>
      <c r="S9" s="203"/>
      <c r="T9" s="203"/>
      <c r="U9" s="203"/>
      <c r="V9" s="203"/>
      <c r="W9" s="203"/>
      <c r="X9" s="204"/>
      <c r="Y9" s="300" t="s">
        <v>14</v>
      </c>
      <c r="Z9" s="301"/>
      <c r="AA9" s="302"/>
      <c r="AB9" s="729"/>
      <c r="AC9" s="303"/>
      <c r="AD9" s="303"/>
      <c r="AE9" s="96"/>
      <c r="AF9" s="97"/>
      <c r="AG9" s="97"/>
      <c r="AH9" s="97"/>
      <c r="AI9" s="98"/>
      <c r="AJ9" s="96"/>
      <c r="AK9" s="97"/>
      <c r="AL9" s="97"/>
      <c r="AM9" s="97"/>
      <c r="AN9" s="98"/>
      <c r="AO9" s="96"/>
      <c r="AP9" s="97"/>
      <c r="AQ9" s="97"/>
      <c r="AR9" s="97"/>
      <c r="AS9" s="98"/>
      <c r="AT9" s="234"/>
      <c r="AU9" s="234"/>
      <c r="AV9" s="234"/>
      <c r="AW9" s="234"/>
      <c r="AX9" s="235"/>
    </row>
    <row r="10" spans="1:50" ht="22.5" customHeight="1" x14ac:dyDescent="0.15">
      <c r="A10" s="225"/>
      <c r="B10" s="226"/>
      <c r="C10" s="226"/>
      <c r="D10" s="226"/>
      <c r="E10" s="226"/>
      <c r="F10" s="227"/>
      <c r="G10" s="297"/>
      <c r="H10" s="298"/>
      <c r="I10" s="298"/>
      <c r="J10" s="298"/>
      <c r="K10" s="298"/>
      <c r="L10" s="298"/>
      <c r="M10" s="298"/>
      <c r="N10" s="298"/>
      <c r="O10" s="299"/>
      <c r="P10" s="283"/>
      <c r="Q10" s="283"/>
      <c r="R10" s="283"/>
      <c r="S10" s="283"/>
      <c r="T10" s="283"/>
      <c r="U10" s="283"/>
      <c r="V10" s="283"/>
      <c r="W10" s="283"/>
      <c r="X10" s="284"/>
      <c r="Y10" s="181" t="s">
        <v>65</v>
      </c>
      <c r="Z10" s="124"/>
      <c r="AA10" s="177"/>
      <c r="AB10" s="728"/>
      <c r="AC10" s="293"/>
      <c r="AD10" s="293"/>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98"/>
      <c r="B11" s="699"/>
      <c r="C11" s="699"/>
      <c r="D11" s="699"/>
      <c r="E11" s="699"/>
      <c r="F11" s="700"/>
      <c r="G11" s="329"/>
      <c r="H11" s="330"/>
      <c r="I11" s="330"/>
      <c r="J11" s="330"/>
      <c r="K11" s="330"/>
      <c r="L11" s="330"/>
      <c r="M11" s="330"/>
      <c r="N11" s="330"/>
      <c r="O11" s="331"/>
      <c r="P11" s="205"/>
      <c r="Q11" s="205"/>
      <c r="R11" s="205"/>
      <c r="S11" s="205"/>
      <c r="T11" s="205"/>
      <c r="U11" s="205"/>
      <c r="V11" s="205"/>
      <c r="W11" s="205"/>
      <c r="X11" s="206"/>
      <c r="Y11" s="123" t="s">
        <v>15</v>
      </c>
      <c r="Z11" s="124"/>
      <c r="AA11" s="177"/>
      <c r="AB11" s="719" t="s">
        <v>16</v>
      </c>
      <c r="AC11" s="271"/>
      <c r="AD11" s="271"/>
      <c r="AE11" s="96"/>
      <c r="AF11" s="97"/>
      <c r="AG11" s="97"/>
      <c r="AH11" s="97"/>
      <c r="AI11" s="98"/>
      <c r="AJ11" s="96"/>
      <c r="AK11" s="97"/>
      <c r="AL11" s="97"/>
      <c r="AM11" s="97"/>
      <c r="AN11" s="98"/>
      <c r="AO11" s="96"/>
      <c r="AP11" s="97"/>
      <c r="AQ11" s="97"/>
      <c r="AR11" s="97"/>
      <c r="AS11" s="98"/>
      <c r="AT11" s="275"/>
      <c r="AU11" s="276"/>
      <c r="AV11" s="276"/>
      <c r="AW11" s="276"/>
      <c r="AX11" s="277"/>
    </row>
    <row r="12" spans="1:50" ht="18.75" customHeight="1" x14ac:dyDescent="0.15">
      <c r="A12" s="221" t="s">
        <v>13</v>
      </c>
      <c r="B12" s="222"/>
      <c r="C12" s="222"/>
      <c r="D12" s="222"/>
      <c r="E12" s="222"/>
      <c r="F12" s="223"/>
      <c r="G12" s="228" t="s">
        <v>319</v>
      </c>
      <c r="H12" s="229"/>
      <c r="I12" s="229"/>
      <c r="J12" s="229"/>
      <c r="K12" s="229"/>
      <c r="L12" s="229"/>
      <c r="M12" s="229"/>
      <c r="N12" s="229"/>
      <c r="O12" s="230"/>
      <c r="P12" s="248" t="s">
        <v>83</v>
      </c>
      <c r="Q12" s="229"/>
      <c r="R12" s="229"/>
      <c r="S12" s="229"/>
      <c r="T12" s="229"/>
      <c r="U12" s="229"/>
      <c r="V12" s="229"/>
      <c r="W12" s="229"/>
      <c r="X12" s="230"/>
      <c r="Y12" s="201"/>
      <c r="Z12" s="86"/>
      <c r="AA12" s="87"/>
      <c r="AB12" s="272" t="s">
        <v>12</v>
      </c>
      <c r="AC12" s="273"/>
      <c r="AD12" s="274"/>
      <c r="AE12" s="289" t="s">
        <v>69</v>
      </c>
      <c r="AF12" s="290"/>
      <c r="AG12" s="290"/>
      <c r="AH12" s="290"/>
      <c r="AI12" s="291"/>
      <c r="AJ12" s="289" t="s">
        <v>70</v>
      </c>
      <c r="AK12" s="290"/>
      <c r="AL12" s="290"/>
      <c r="AM12" s="290"/>
      <c r="AN12" s="291"/>
      <c r="AO12" s="289" t="s">
        <v>71</v>
      </c>
      <c r="AP12" s="290"/>
      <c r="AQ12" s="290"/>
      <c r="AR12" s="290"/>
      <c r="AS12" s="291"/>
      <c r="AT12" s="278" t="s">
        <v>303</v>
      </c>
      <c r="AU12" s="279"/>
      <c r="AV12" s="279"/>
      <c r="AW12" s="279"/>
      <c r="AX12" s="280"/>
    </row>
    <row r="13" spans="1:50" ht="18.75" customHeight="1" x14ac:dyDescent="0.15">
      <c r="A13" s="221"/>
      <c r="B13" s="222"/>
      <c r="C13" s="222"/>
      <c r="D13" s="222"/>
      <c r="E13" s="222"/>
      <c r="F13" s="223"/>
      <c r="G13" s="231"/>
      <c r="H13" s="111"/>
      <c r="I13" s="111"/>
      <c r="J13" s="111"/>
      <c r="K13" s="111"/>
      <c r="L13" s="111"/>
      <c r="M13" s="111"/>
      <c r="N13" s="111"/>
      <c r="O13" s="232"/>
      <c r="P13" s="249"/>
      <c r="Q13" s="111"/>
      <c r="R13" s="111"/>
      <c r="S13" s="111"/>
      <c r="T13" s="111"/>
      <c r="U13" s="111"/>
      <c r="V13" s="111"/>
      <c r="W13" s="111"/>
      <c r="X13" s="232"/>
      <c r="Y13" s="286"/>
      <c r="Z13" s="287"/>
      <c r="AA13" s="288"/>
      <c r="AB13" s="142"/>
      <c r="AC13" s="137"/>
      <c r="AD13" s="138"/>
      <c r="AE13" s="143"/>
      <c r="AF13" s="136"/>
      <c r="AG13" s="136"/>
      <c r="AH13" s="136"/>
      <c r="AI13" s="292"/>
      <c r="AJ13" s="143"/>
      <c r="AK13" s="136"/>
      <c r="AL13" s="136"/>
      <c r="AM13" s="136"/>
      <c r="AN13" s="292"/>
      <c r="AO13" s="143"/>
      <c r="AP13" s="136"/>
      <c r="AQ13" s="136"/>
      <c r="AR13" s="136"/>
      <c r="AS13" s="292"/>
      <c r="AT13" s="67"/>
      <c r="AU13" s="113"/>
      <c r="AV13" s="113"/>
      <c r="AW13" s="111" t="s">
        <v>360</v>
      </c>
      <c r="AX13" s="112"/>
    </row>
    <row r="14" spans="1:50" ht="22.5" customHeight="1" x14ac:dyDescent="0.15">
      <c r="A14" s="224"/>
      <c r="B14" s="222"/>
      <c r="C14" s="222"/>
      <c r="D14" s="222"/>
      <c r="E14" s="222"/>
      <c r="F14" s="223"/>
      <c r="G14" s="328"/>
      <c r="H14" s="295"/>
      <c r="I14" s="295"/>
      <c r="J14" s="295"/>
      <c r="K14" s="295"/>
      <c r="L14" s="295"/>
      <c r="M14" s="295"/>
      <c r="N14" s="295"/>
      <c r="O14" s="296"/>
      <c r="P14" s="187"/>
      <c r="Q14" s="203"/>
      <c r="R14" s="203"/>
      <c r="S14" s="203"/>
      <c r="T14" s="203"/>
      <c r="U14" s="203"/>
      <c r="V14" s="203"/>
      <c r="W14" s="203"/>
      <c r="X14" s="204"/>
      <c r="Y14" s="300" t="s">
        <v>14</v>
      </c>
      <c r="Z14" s="301"/>
      <c r="AA14" s="302"/>
      <c r="AB14" s="729"/>
      <c r="AC14" s="303"/>
      <c r="AD14" s="303"/>
      <c r="AE14" s="96"/>
      <c r="AF14" s="97"/>
      <c r="AG14" s="97"/>
      <c r="AH14" s="97"/>
      <c r="AI14" s="98"/>
      <c r="AJ14" s="96"/>
      <c r="AK14" s="97"/>
      <c r="AL14" s="97"/>
      <c r="AM14" s="97"/>
      <c r="AN14" s="98"/>
      <c r="AO14" s="96"/>
      <c r="AP14" s="97"/>
      <c r="AQ14" s="97"/>
      <c r="AR14" s="97"/>
      <c r="AS14" s="98"/>
      <c r="AT14" s="234"/>
      <c r="AU14" s="234"/>
      <c r="AV14" s="234"/>
      <c r="AW14" s="234"/>
      <c r="AX14" s="235"/>
    </row>
    <row r="15" spans="1:50" ht="22.5" customHeight="1" x14ac:dyDescent="0.15">
      <c r="A15" s="225"/>
      <c r="B15" s="226"/>
      <c r="C15" s="226"/>
      <c r="D15" s="226"/>
      <c r="E15" s="226"/>
      <c r="F15" s="227"/>
      <c r="G15" s="297"/>
      <c r="H15" s="298"/>
      <c r="I15" s="298"/>
      <c r="J15" s="298"/>
      <c r="K15" s="298"/>
      <c r="L15" s="298"/>
      <c r="M15" s="298"/>
      <c r="N15" s="298"/>
      <c r="O15" s="299"/>
      <c r="P15" s="283"/>
      <c r="Q15" s="283"/>
      <c r="R15" s="283"/>
      <c r="S15" s="283"/>
      <c r="T15" s="283"/>
      <c r="U15" s="283"/>
      <c r="V15" s="283"/>
      <c r="W15" s="283"/>
      <c r="X15" s="284"/>
      <c r="Y15" s="181" t="s">
        <v>65</v>
      </c>
      <c r="Z15" s="124"/>
      <c r="AA15" s="177"/>
      <c r="AB15" s="728"/>
      <c r="AC15" s="293"/>
      <c r="AD15" s="293"/>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98"/>
      <c r="B16" s="699"/>
      <c r="C16" s="699"/>
      <c r="D16" s="699"/>
      <c r="E16" s="699"/>
      <c r="F16" s="700"/>
      <c r="G16" s="329"/>
      <c r="H16" s="330"/>
      <c r="I16" s="330"/>
      <c r="J16" s="330"/>
      <c r="K16" s="330"/>
      <c r="L16" s="330"/>
      <c r="M16" s="330"/>
      <c r="N16" s="330"/>
      <c r="O16" s="331"/>
      <c r="P16" s="205"/>
      <c r="Q16" s="205"/>
      <c r="R16" s="205"/>
      <c r="S16" s="205"/>
      <c r="T16" s="205"/>
      <c r="U16" s="205"/>
      <c r="V16" s="205"/>
      <c r="W16" s="205"/>
      <c r="X16" s="206"/>
      <c r="Y16" s="123" t="s">
        <v>15</v>
      </c>
      <c r="Z16" s="124"/>
      <c r="AA16" s="177"/>
      <c r="AB16" s="719" t="s">
        <v>16</v>
      </c>
      <c r="AC16" s="271"/>
      <c r="AD16" s="271"/>
      <c r="AE16" s="96"/>
      <c r="AF16" s="97"/>
      <c r="AG16" s="97"/>
      <c r="AH16" s="97"/>
      <c r="AI16" s="98"/>
      <c r="AJ16" s="96"/>
      <c r="AK16" s="97"/>
      <c r="AL16" s="97"/>
      <c r="AM16" s="97"/>
      <c r="AN16" s="98"/>
      <c r="AO16" s="96"/>
      <c r="AP16" s="97"/>
      <c r="AQ16" s="97"/>
      <c r="AR16" s="97"/>
      <c r="AS16" s="98"/>
      <c r="AT16" s="275"/>
      <c r="AU16" s="276"/>
      <c r="AV16" s="276"/>
      <c r="AW16" s="276"/>
      <c r="AX16" s="277"/>
    </row>
    <row r="17" spans="1:50" ht="18.75" customHeight="1" x14ac:dyDescent="0.15">
      <c r="A17" s="221" t="s">
        <v>13</v>
      </c>
      <c r="B17" s="222"/>
      <c r="C17" s="222"/>
      <c r="D17" s="222"/>
      <c r="E17" s="222"/>
      <c r="F17" s="223"/>
      <c r="G17" s="228" t="s">
        <v>319</v>
      </c>
      <c r="H17" s="229"/>
      <c r="I17" s="229"/>
      <c r="J17" s="229"/>
      <c r="K17" s="229"/>
      <c r="L17" s="229"/>
      <c r="M17" s="229"/>
      <c r="N17" s="229"/>
      <c r="O17" s="230"/>
      <c r="P17" s="248" t="s">
        <v>83</v>
      </c>
      <c r="Q17" s="229"/>
      <c r="R17" s="229"/>
      <c r="S17" s="229"/>
      <c r="T17" s="229"/>
      <c r="U17" s="229"/>
      <c r="V17" s="229"/>
      <c r="W17" s="229"/>
      <c r="X17" s="230"/>
      <c r="Y17" s="201"/>
      <c r="Z17" s="86"/>
      <c r="AA17" s="87"/>
      <c r="AB17" s="272" t="s">
        <v>12</v>
      </c>
      <c r="AC17" s="273"/>
      <c r="AD17" s="274"/>
      <c r="AE17" s="289" t="s">
        <v>69</v>
      </c>
      <c r="AF17" s="290"/>
      <c r="AG17" s="290"/>
      <c r="AH17" s="290"/>
      <c r="AI17" s="291"/>
      <c r="AJ17" s="289" t="s">
        <v>70</v>
      </c>
      <c r="AK17" s="290"/>
      <c r="AL17" s="290"/>
      <c r="AM17" s="290"/>
      <c r="AN17" s="291"/>
      <c r="AO17" s="289" t="s">
        <v>71</v>
      </c>
      <c r="AP17" s="290"/>
      <c r="AQ17" s="290"/>
      <c r="AR17" s="290"/>
      <c r="AS17" s="291"/>
      <c r="AT17" s="278" t="s">
        <v>303</v>
      </c>
      <c r="AU17" s="279"/>
      <c r="AV17" s="279"/>
      <c r="AW17" s="279"/>
      <c r="AX17" s="280"/>
    </row>
    <row r="18" spans="1:50" ht="18.75" customHeight="1" x14ac:dyDescent="0.15">
      <c r="A18" s="221"/>
      <c r="B18" s="222"/>
      <c r="C18" s="222"/>
      <c r="D18" s="222"/>
      <c r="E18" s="222"/>
      <c r="F18" s="223"/>
      <c r="G18" s="231"/>
      <c r="H18" s="111"/>
      <c r="I18" s="111"/>
      <c r="J18" s="111"/>
      <c r="K18" s="111"/>
      <c r="L18" s="111"/>
      <c r="M18" s="111"/>
      <c r="N18" s="111"/>
      <c r="O18" s="232"/>
      <c r="P18" s="249"/>
      <c r="Q18" s="111"/>
      <c r="R18" s="111"/>
      <c r="S18" s="111"/>
      <c r="T18" s="111"/>
      <c r="U18" s="111"/>
      <c r="V18" s="111"/>
      <c r="W18" s="111"/>
      <c r="X18" s="232"/>
      <c r="Y18" s="286"/>
      <c r="Z18" s="287"/>
      <c r="AA18" s="288"/>
      <c r="AB18" s="142"/>
      <c r="AC18" s="137"/>
      <c r="AD18" s="138"/>
      <c r="AE18" s="143"/>
      <c r="AF18" s="136"/>
      <c r="AG18" s="136"/>
      <c r="AH18" s="136"/>
      <c r="AI18" s="292"/>
      <c r="AJ18" s="143"/>
      <c r="AK18" s="136"/>
      <c r="AL18" s="136"/>
      <c r="AM18" s="136"/>
      <c r="AN18" s="292"/>
      <c r="AO18" s="143"/>
      <c r="AP18" s="136"/>
      <c r="AQ18" s="136"/>
      <c r="AR18" s="136"/>
      <c r="AS18" s="292"/>
      <c r="AT18" s="67"/>
      <c r="AU18" s="113"/>
      <c r="AV18" s="113"/>
      <c r="AW18" s="111" t="s">
        <v>360</v>
      </c>
      <c r="AX18" s="112"/>
    </row>
    <row r="19" spans="1:50" ht="22.5" customHeight="1" x14ac:dyDescent="0.15">
      <c r="A19" s="224"/>
      <c r="B19" s="222"/>
      <c r="C19" s="222"/>
      <c r="D19" s="222"/>
      <c r="E19" s="222"/>
      <c r="F19" s="223"/>
      <c r="G19" s="328"/>
      <c r="H19" s="295"/>
      <c r="I19" s="295"/>
      <c r="J19" s="295"/>
      <c r="K19" s="295"/>
      <c r="L19" s="295"/>
      <c r="M19" s="295"/>
      <c r="N19" s="295"/>
      <c r="O19" s="296"/>
      <c r="P19" s="187"/>
      <c r="Q19" s="203"/>
      <c r="R19" s="203"/>
      <c r="S19" s="203"/>
      <c r="T19" s="203"/>
      <c r="U19" s="203"/>
      <c r="V19" s="203"/>
      <c r="W19" s="203"/>
      <c r="X19" s="204"/>
      <c r="Y19" s="300" t="s">
        <v>14</v>
      </c>
      <c r="Z19" s="301"/>
      <c r="AA19" s="302"/>
      <c r="AB19" s="729"/>
      <c r="AC19" s="303"/>
      <c r="AD19" s="303"/>
      <c r="AE19" s="96"/>
      <c r="AF19" s="97"/>
      <c r="AG19" s="97"/>
      <c r="AH19" s="97"/>
      <c r="AI19" s="98"/>
      <c r="AJ19" s="96"/>
      <c r="AK19" s="97"/>
      <c r="AL19" s="97"/>
      <c r="AM19" s="97"/>
      <c r="AN19" s="98"/>
      <c r="AO19" s="96"/>
      <c r="AP19" s="97"/>
      <c r="AQ19" s="97"/>
      <c r="AR19" s="97"/>
      <c r="AS19" s="98"/>
      <c r="AT19" s="234"/>
      <c r="AU19" s="234"/>
      <c r="AV19" s="234"/>
      <c r="AW19" s="234"/>
      <c r="AX19" s="235"/>
    </row>
    <row r="20" spans="1:50" ht="22.5" customHeight="1" x14ac:dyDescent="0.15">
      <c r="A20" s="225"/>
      <c r="B20" s="226"/>
      <c r="C20" s="226"/>
      <c r="D20" s="226"/>
      <c r="E20" s="226"/>
      <c r="F20" s="227"/>
      <c r="G20" s="297"/>
      <c r="H20" s="298"/>
      <c r="I20" s="298"/>
      <c r="J20" s="298"/>
      <c r="K20" s="298"/>
      <c r="L20" s="298"/>
      <c r="M20" s="298"/>
      <c r="N20" s="298"/>
      <c r="O20" s="299"/>
      <c r="P20" s="283"/>
      <c r="Q20" s="283"/>
      <c r="R20" s="283"/>
      <c r="S20" s="283"/>
      <c r="T20" s="283"/>
      <c r="U20" s="283"/>
      <c r="V20" s="283"/>
      <c r="W20" s="283"/>
      <c r="X20" s="284"/>
      <c r="Y20" s="181" t="s">
        <v>65</v>
      </c>
      <c r="Z20" s="124"/>
      <c r="AA20" s="177"/>
      <c r="AB20" s="728"/>
      <c r="AC20" s="293"/>
      <c r="AD20" s="293"/>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98"/>
      <c r="B21" s="699"/>
      <c r="C21" s="699"/>
      <c r="D21" s="699"/>
      <c r="E21" s="699"/>
      <c r="F21" s="700"/>
      <c r="G21" s="329"/>
      <c r="H21" s="330"/>
      <c r="I21" s="330"/>
      <c r="J21" s="330"/>
      <c r="K21" s="330"/>
      <c r="L21" s="330"/>
      <c r="M21" s="330"/>
      <c r="N21" s="330"/>
      <c r="O21" s="331"/>
      <c r="P21" s="205"/>
      <c r="Q21" s="205"/>
      <c r="R21" s="205"/>
      <c r="S21" s="205"/>
      <c r="T21" s="205"/>
      <c r="U21" s="205"/>
      <c r="V21" s="205"/>
      <c r="W21" s="205"/>
      <c r="X21" s="206"/>
      <c r="Y21" s="123" t="s">
        <v>15</v>
      </c>
      <c r="Z21" s="124"/>
      <c r="AA21" s="177"/>
      <c r="AB21" s="719" t="s">
        <v>459</v>
      </c>
      <c r="AC21" s="271"/>
      <c r="AD21" s="271"/>
      <c r="AE21" s="96"/>
      <c r="AF21" s="97"/>
      <c r="AG21" s="97"/>
      <c r="AH21" s="97"/>
      <c r="AI21" s="98"/>
      <c r="AJ21" s="96"/>
      <c r="AK21" s="97"/>
      <c r="AL21" s="97"/>
      <c r="AM21" s="97"/>
      <c r="AN21" s="98"/>
      <c r="AO21" s="96"/>
      <c r="AP21" s="97"/>
      <c r="AQ21" s="97"/>
      <c r="AR21" s="97"/>
      <c r="AS21" s="98"/>
      <c r="AT21" s="275"/>
      <c r="AU21" s="276"/>
      <c r="AV21" s="276"/>
      <c r="AW21" s="276"/>
      <c r="AX21" s="277"/>
    </row>
    <row r="22" spans="1:50" ht="18.75" customHeight="1" x14ac:dyDescent="0.15">
      <c r="A22" s="221" t="s">
        <v>13</v>
      </c>
      <c r="B22" s="222"/>
      <c r="C22" s="222"/>
      <c r="D22" s="222"/>
      <c r="E22" s="222"/>
      <c r="F22" s="223"/>
      <c r="G22" s="228" t="s">
        <v>319</v>
      </c>
      <c r="H22" s="229"/>
      <c r="I22" s="229"/>
      <c r="J22" s="229"/>
      <c r="K22" s="229"/>
      <c r="L22" s="229"/>
      <c r="M22" s="229"/>
      <c r="N22" s="229"/>
      <c r="O22" s="230"/>
      <c r="P22" s="248" t="s">
        <v>83</v>
      </c>
      <c r="Q22" s="229"/>
      <c r="R22" s="229"/>
      <c r="S22" s="229"/>
      <c r="T22" s="229"/>
      <c r="U22" s="229"/>
      <c r="V22" s="229"/>
      <c r="W22" s="229"/>
      <c r="X22" s="230"/>
      <c r="Y22" s="201"/>
      <c r="Z22" s="86"/>
      <c r="AA22" s="87"/>
      <c r="AB22" s="272" t="s">
        <v>12</v>
      </c>
      <c r="AC22" s="273"/>
      <c r="AD22" s="274"/>
      <c r="AE22" s="289" t="s">
        <v>69</v>
      </c>
      <c r="AF22" s="290"/>
      <c r="AG22" s="290"/>
      <c r="AH22" s="290"/>
      <c r="AI22" s="291"/>
      <c r="AJ22" s="289" t="s">
        <v>70</v>
      </c>
      <c r="AK22" s="290"/>
      <c r="AL22" s="290"/>
      <c r="AM22" s="290"/>
      <c r="AN22" s="291"/>
      <c r="AO22" s="289" t="s">
        <v>71</v>
      </c>
      <c r="AP22" s="290"/>
      <c r="AQ22" s="290"/>
      <c r="AR22" s="290"/>
      <c r="AS22" s="291"/>
      <c r="AT22" s="278" t="s">
        <v>303</v>
      </c>
      <c r="AU22" s="279"/>
      <c r="AV22" s="279"/>
      <c r="AW22" s="279"/>
      <c r="AX22" s="280"/>
    </row>
    <row r="23" spans="1:50" ht="18.75" customHeight="1" x14ac:dyDescent="0.15">
      <c r="A23" s="221"/>
      <c r="B23" s="222"/>
      <c r="C23" s="222"/>
      <c r="D23" s="222"/>
      <c r="E23" s="222"/>
      <c r="F23" s="223"/>
      <c r="G23" s="231"/>
      <c r="H23" s="111"/>
      <c r="I23" s="111"/>
      <c r="J23" s="111"/>
      <c r="K23" s="111"/>
      <c r="L23" s="111"/>
      <c r="M23" s="111"/>
      <c r="N23" s="111"/>
      <c r="O23" s="232"/>
      <c r="P23" s="249"/>
      <c r="Q23" s="111"/>
      <c r="R23" s="111"/>
      <c r="S23" s="111"/>
      <c r="T23" s="111"/>
      <c r="U23" s="111"/>
      <c r="V23" s="111"/>
      <c r="W23" s="111"/>
      <c r="X23" s="232"/>
      <c r="Y23" s="286"/>
      <c r="Z23" s="287"/>
      <c r="AA23" s="288"/>
      <c r="AB23" s="142"/>
      <c r="AC23" s="137"/>
      <c r="AD23" s="138"/>
      <c r="AE23" s="143"/>
      <c r="AF23" s="136"/>
      <c r="AG23" s="136"/>
      <c r="AH23" s="136"/>
      <c r="AI23" s="292"/>
      <c r="AJ23" s="143"/>
      <c r="AK23" s="136"/>
      <c r="AL23" s="136"/>
      <c r="AM23" s="136"/>
      <c r="AN23" s="292"/>
      <c r="AO23" s="143"/>
      <c r="AP23" s="136"/>
      <c r="AQ23" s="136"/>
      <c r="AR23" s="136"/>
      <c r="AS23" s="292"/>
      <c r="AT23" s="67"/>
      <c r="AU23" s="113"/>
      <c r="AV23" s="113"/>
      <c r="AW23" s="111" t="s">
        <v>460</v>
      </c>
      <c r="AX23" s="112"/>
    </row>
    <row r="24" spans="1:50" ht="22.5" customHeight="1" x14ac:dyDescent="0.15">
      <c r="A24" s="224"/>
      <c r="B24" s="222"/>
      <c r="C24" s="222"/>
      <c r="D24" s="222"/>
      <c r="E24" s="222"/>
      <c r="F24" s="223"/>
      <c r="G24" s="328"/>
      <c r="H24" s="295"/>
      <c r="I24" s="295"/>
      <c r="J24" s="295"/>
      <c r="K24" s="295"/>
      <c r="L24" s="295"/>
      <c r="M24" s="295"/>
      <c r="N24" s="295"/>
      <c r="O24" s="296"/>
      <c r="P24" s="187"/>
      <c r="Q24" s="203"/>
      <c r="R24" s="203"/>
      <c r="S24" s="203"/>
      <c r="T24" s="203"/>
      <c r="U24" s="203"/>
      <c r="V24" s="203"/>
      <c r="W24" s="203"/>
      <c r="X24" s="204"/>
      <c r="Y24" s="300" t="s">
        <v>14</v>
      </c>
      <c r="Z24" s="301"/>
      <c r="AA24" s="302"/>
      <c r="AB24" s="729"/>
      <c r="AC24" s="303"/>
      <c r="AD24" s="303"/>
      <c r="AE24" s="96"/>
      <c r="AF24" s="97"/>
      <c r="AG24" s="97"/>
      <c r="AH24" s="97"/>
      <c r="AI24" s="98"/>
      <c r="AJ24" s="96"/>
      <c r="AK24" s="97"/>
      <c r="AL24" s="97"/>
      <c r="AM24" s="97"/>
      <c r="AN24" s="98"/>
      <c r="AO24" s="96"/>
      <c r="AP24" s="97"/>
      <c r="AQ24" s="97"/>
      <c r="AR24" s="97"/>
      <c r="AS24" s="98"/>
      <c r="AT24" s="234"/>
      <c r="AU24" s="234"/>
      <c r="AV24" s="234"/>
      <c r="AW24" s="234"/>
      <c r="AX24" s="235"/>
    </row>
    <row r="25" spans="1:50" ht="22.5" customHeight="1" x14ac:dyDescent="0.15">
      <c r="A25" s="225"/>
      <c r="B25" s="226"/>
      <c r="C25" s="226"/>
      <c r="D25" s="226"/>
      <c r="E25" s="226"/>
      <c r="F25" s="227"/>
      <c r="G25" s="297"/>
      <c r="H25" s="298"/>
      <c r="I25" s="298"/>
      <c r="J25" s="298"/>
      <c r="K25" s="298"/>
      <c r="L25" s="298"/>
      <c r="M25" s="298"/>
      <c r="N25" s="298"/>
      <c r="O25" s="299"/>
      <c r="P25" s="283"/>
      <c r="Q25" s="283"/>
      <c r="R25" s="283"/>
      <c r="S25" s="283"/>
      <c r="T25" s="283"/>
      <c r="U25" s="283"/>
      <c r="V25" s="283"/>
      <c r="W25" s="283"/>
      <c r="X25" s="284"/>
      <c r="Y25" s="181" t="s">
        <v>65</v>
      </c>
      <c r="Z25" s="124"/>
      <c r="AA25" s="177"/>
      <c r="AB25" s="728"/>
      <c r="AC25" s="293"/>
      <c r="AD25" s="293"/>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98"/>
      <c r="B26" s="699"/>
      <c r="C26" s="699"/>
      <c r="D26" s="699"/>
      <c r="E26" s="699"/>
      <c r="F26" s="700"/>
      <c r="G26" s="329"/>
      <c r="H26" s="330"/>
      <c r="I26" s="330"/>
      <c r="J26" s="330"/>
      <c r="K26" s="330"/>
      <c r="L26" s="330"/>
      <c r="M26" s="330"/>
      <c r="N26" s="330"/>
      <c r="O26" s="331"/>
      <c r="P26" s="205"/>
      <c r="Q26" s="205"/>
      <c r="R26" s="205"/>
      <c r="S26" s="205"/>
      <c r="T26" s="205"/>
      <c r="U26" s="205"/>
      <c r="V26" s="205"/>
      <c r="W26" s="205"/>
      <c r="X26" s="206"/>
      <c r="Y26" s="123" t="s">
        <v>15</v>
      </c>
      <c r="Z26" s="124"/>
      <c r="AA26" s="177"/>
      <c r="AB26" s="719" t="s">
        <v>459</v>
      </c>
      <c r="AC26" s="271"/>
      <c r="AD26" s="271"/>
      <c r="AE26" s="96"/>
      <c r="AF26" s="97"/>
      <c r="AG26" s="97"/>
      <c r="AH26" s="97"/>
      <c r="AI26" s="98"/>
      <c r="AJ26" s="96"/>
      <c r="AK26" s="97"/>
      <c r="AL26" s="97"/>
      <c r="AM26" s="97"/>
      <c r="AN26" s="98"/>
      <c r="AO26" s="96"/>
      <c r="AP26" s="97"/>
      <c r="AQ26" s="97"/>
      <c r="AR26" s="97"/>
      <c r="AS26" s="98"/>
      <c r="AT26" s="275"/>
      <c r="AU26" s="276"/>
      <c r="AV26" s="276"/>
      <c r="AW26" s="276"/>
      <c r="AX26" s="277"/>
    </row>
    <row r="27" spans="1:50" ht="18.75" customHeight="1" x14ac:dyDescent="0.15">
      <c r="A27" s="221" t="s">
        <v>13</v>
      </c>
      <c r="B27" s="222"/>
      <c r="C27" s="222"/>
      <c r="D27" s="222"/>
      <c r="E27" s="222"/>
      <c r="F27" s="223"/>
      <c r="G27" s="228" t="s">
        <v>319</v>
      </c>
      <c r="H27" s="229"/>
      <c r="I27" s="229"/>
      <c r="J27" s="229"/>
      <c r="K27" s="229"/>
      <c r="L27" s="229"/>
      <c r="M27" s="229"/>
      <c r="N27" s="229"/>
      <c r="O27" s="230"/>
      <c r="P27" s="248" t="s">
        <v>83</v>
      </c>
      <c r="Q27" s="229"/>
      <c r="R27" s="229"/>
      <c r="S27" s="229"/>
      <c r="T27" s="229"/>
      <c r="U27" s="229"/>
      <c r="V27" s="229"/>
      <c r="W27" s="229"/>
      <c r="X27" s="230"/>
      <c r="Y27" s="201"/>
      <c r="Z27" s="86"/>
      <c r="AA27" s="87"/>
      <c r="AB27" s="272" t="s">
        <v>12</v>
      </c>
      <c r="AC27" s="273"/>
      <c r="AD27" s="274"/>
      <c r="AE27" s="289" t="s">
        <v>69</v>
      </c>
      <c r="AF27" s="290"/>
      <c r="AG27" s="290"/>
      <c r="AH27" s="290"/>
      <c r="AI27" s="291"/>
      <c r="AJ27" s="289" t="s">
        <v>70</v>
      </c>
      <c r="AK27" s="290"/>
      <c r="AL27" s="290"/>
      <c r="AM27" s="290"/>
      <c r="AN27" s="291"/>
      <c r="AO27" s="289" t="s">
        <v>71</v>
      </c>
      <c r="AP27" s="290"/>
      <c r="AQ27" s="290"/>
      <c r="AR27" s="290"/>
      <c r="AS27" s="291"/>
      <c r="AT27" s="278" t="s">
        <v>303</v>
      </c>
      <c r="AU27" s="279"/>
      <c r="AV27" s="279"/>
      <c r="AW27" s="279"/>
      <c r="AX27" s="280"/>
    </row>
    <row r="28" spans="1:50" ht="18.75" customHeight="1" x14ac:dyDescent="0.15">
      <c r="A28" s="221"/>
      <c r="B28" s="222"/>
      <c r="C28" s="222"/>
      <c r="D28" s="222"/>
      <c r="E28" s="222"/>
      <c r="F28" s="223"/>
      <c r="G28" s="231"/>
      <c r="H28" s="111"/>
      <c r="I28" s="111"/>
      <c r="J28" s="111"/>
      <c r="K28" s="111"/>
      <c r="L28" s="111"/>
      <c r="M28" s="111"/>
      <c r="N28" s="111"/>
      <c r="O28" s="232"/>
      <c r="P28" s="249"/>
      <c r="Q28" s="111"/>
      <c r="R28" s="111"/>
      <c r="S28" s="111"/>
      <c r="T28" s="111"/>
      <c r="U28" s="111"/>
      <c r="V28" s="111"/>
      <c r="W28" s="111"/>
      <c r="X28" s="232"/>
      <c r="Y28" s="286"/>
      <c r="Z28" s="287"/>
      <c r="AA28" s="288"/>
      <c r="AB28" s="142"/>
      <c r="AC28" s="137"/>
      <c r="AD28" s="138"/>
      <c r="AE28" s="143"/>
      <c r="AF28" s="136"/>
      <c r="AG28" s="136"/>
      <c r="AH28" s="136"/>
      <c r="AI28" s="292"/>
      <c r="AJ28" s="143"/>
      <c r="AK28" s="136"/>
      <c r="AL28" s="136"/>
      <c r="AM28" s="136"/>
      <c r="AN28" s="292"/>
      <c r="AO28" s="143"/>
      <c r="AP28" s="136"/>
      <c r="AQ28" s="136"/>
      <c r="AR28" s="136"/>
      <c r="AS28" s="292"/>
      <c r="AT28" s="67"/>
      <c r="AU28" s="113"/>
      <c r="AV28" s="113"/>
      <c r="AW28" s="111" t="s">
        <v>457</v>
      </c>
      <c r="AX28" s="112"/>
    </row>
    <row r="29" spans="1:50" ht="22.5" customHeight="1" x14ac:dyDescent="0.15">
      <c r="A29" s="224"/>
      <c r="B29" s="222"/>
      <c r="C29" s="222"/>
      <c r="D29" s="222"/>
      <c r="E29" s="222"/>
      <c r="F29" s="223"/>
      <c r="G29" s="328"/>
      <c r="H29" s="295"/>
      <c r="I29" s="295"/>
      <c r="J29" s="295"/>
      <c r="K29" s="295"/>
      <c r="L29" s="295"/>
      <c r="M29" s="295"/>
      <c r="N29" s="295"/>
      <c r="O29" s="296"/>
      <c r="P29" s="187"/>
      <c r="Q29" s="203"/>
      <c r="R29" s="203"/>
      <c r="S29" s="203"/>
      <c r="T29" s="203"/>
      <c r="U29" s="203"/>
      <c r="V29" s="203"/>
      <c r="W29" s="203"/>
      <c r="X29" s="204"/>
      <c r="Y29" s="300" t="s">
        <v>14</v>
      </c>
      <c r="Z29" s="301"/>
      <c r="AA29" s="302"/>
      <c r="AB29" s="729"/>
      <c r="AC29" s="303"/>
      <c r="AD29" s="303"/>
      <c r="AE29" s="96"/>
      <c r="AF29" s="97"/>
      <c r="AG29" s="97"/>
      <c r="AH29" s="97"/>
      <c r="AI29" s="98"/>
      <c r="AJ29" s="96"/>
      <c r="AK29" s="97"/>
      <c r="AL29" s="97"/>
      <c r="AM29" s="97"/>
      <c r="AN29" s="98"/>
      <c r="AO29" s="96"/>
      <c r="AP29" s="97"/>
      <c r="AQ29" s="97"/>
      <c r="AR29" s="97"/>
      <c r="AS29" s="98"/>
      <c r="AT29" s="234"/>
      <c r="AU29" s="234"/>
      <c r="AV29" s="234"/>
      <c r="AW29" s="234"/>
      <c r="AX29" s="235"/>
    </row>
    <row r="30" spans="1:50" ht="22.5" customHeight="1" x14ac:dyDescent="0.15">
      <c r="A30" s="225"/>
      <c r="B30" s="226"/>
      <c r="C30" s="226"/>
      <c r="D30" s="226"/>
      <c r="E30" s="226"/>
      <c r="F30" s="227"/>
      <c r="G30" s="297"/>
      <c r="H30" s="298"/>
      <c r="I30" s="298"/>
      <c r="J30" s="298"/>
      <c r="K30" s="298"/>
      <c r="L30" s="298"/>
      <c r="M30" s="298"/>
      <c r="N30" s="298"/>
      <c r="O30" s="299"/>
      <c r="P30" s="283"/>
      <c r="Q30" s="283"/>
      <c r="R30" s="283"/>
      <c r="S30" s="283"/>
      <c r="T30" s="283"/>
      <c r="U30" s="283"/>
      <c r="V30" s="283"/>
      <c r="W30" s="283"/>
      <c r="X30" s="284"/>
      <c r="Y30" s="181" t="s">
        <v>65</v>
      </c>
      <c r="Z30" s="124"/>
      <c r="AA30" s="177"/>
      <c r="AB30" s="728"/>
      <c r="AC30" s="293"/>
      <c r="AD30" s="293"/>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98"/>
      <c r="B31" s="699"/>
      <c r="C31" s="699"/>
      <c r="D31" s="699"/>
      <c r="E31" s="699"/>
      <c r="F31" s="700"/>
      <c r="G31" s="329"/>
      <c r="H31" s="330"/>
      <c r="I31" s="330"/>
      <c r="J31" s="330"/>
      <c r="K31" s="330"/>
      <c r="L31" s="330"/>
      <c r="M31" s="330"/>
      <c r="N31" s="330"/>
      <c r="O31" s="331"/>
      <c r="P31" s="205"/>
      <c r="Q31" s="205"/>
      <c r="R31" s="205"/>
      <c r="S31" s="205"/>
      <c r="T31" s="205"/>
      <c r="U31" s="205"/>
      <c r="V31" s="205"/>
      <c r="W31" s="205"/>
      <c r="X31" s="206"/>
      <c r="Y31" s="123" t="s">
        <v>15</v>
      </c>
      <c r="Z31" s="124"/>
      <c r="AA31" s="177"/>
      <c r="AB31" s="719" t="s">
        <v>458</v>
      </c>
      <c r="AC31" s="271"/>
      <c r="AD31" s="271"/>
      <c r="AE31" s="96"/>
      <c r="AF31" s="97"/>
      <c r="AG31" s="97"/>
      <c r="AH31" s="97"/>
      <c r="AI31" s="98"/>
      <c r="AJ31" s="96"/>
      <c r="AK31" s="97"/>
      <c r="AL31" s="97"/>
      <c r="AM31" s="97"/>
      <c r="AN31" s="98"/>
      <c r="AO31" s="96"/>
      <c r="AP31" s="97"/>
      <c r="AQ31" s="97"/>
      <c r="AR31" s="97"/>
      <c r="AS31" s="98"/>
      <c r="AT31" s="275"/>
      <c r="AU31" s="276"/>
      <c r="AV31" s="276"/>
      <c r="AW31" s="276"/>
      <c r="AX31" s="277"/>
    </row>
    <row r="32" spans="1:50" ht="18.75" customHeight="1" x14ac:dyDescent="0.15">
      <c r="A32" s="221" t="s">
        <v>13</v>
      </c>
      <c r="B32" s="222"/>
      <c r="C32" s="222"/>
      <c r="D32" s="222"/>
      <c r="E32" s="222"/>
      <c r="F32" s="223"/>
      <c r="G32" s="228" t="s">
        <v>319</v>
      </c>
      <c r="H32" s="229"/>
      <c r="I32" s="229"/>
      <c r="J32" s="229"/>
      <c r="K32" s="229"/>
      <c r="L32" s="229"/>
      <c r="M32" s="229"/>
      <c r="N32" s="229"/>
      <c r="O32" s="230"/>
      <c r="P32" s="248" t="s">
        <v>83</v>
      </c>
      <c r="Q32" s="229"/>
      <c r="R32" s="229"/>
      <c r="S32" s="229"/>
      <c r="T32" s="229"/>
      <c r="U32" s="229"/>
      <c r="V32" s="229"/>
      <c r="W32" s="229"/>
      <c r="X32" s="230"/>
      <c r="Y32" s="201"/>
      <c r="Z32" s="86"/>
      <c r="AA32" s="87"/>
      <c r="AB32" s="272" t="s">
        <v>12</v>
      </c>
      <c r="AC32" s="273"/>
      <c r="AD32" s="274"/>
      <c r="AE32" s="289" t="s">
        <v>69</v>
      </c>
      <c r="AF32" s="290"/>
      <c r="AG32" s="290"/>
      <c r="AH32" s="290"/>
      <c r="AI32" s="291"/>
      <c r="AJ32" s="289" t="s">
        <v>70</v>
      </c>
      <c r="AK32" s="290"/>
      <c r="AL32" s="290"/>
      <c r="AM32" s="290"/>
      <c r="AN32" s="291"/>
      <c r="AO32" s="289" t="s">
        <v>71</v>
      </c>
      <c r="AP32" s="290"/>
      <c r="AQ32" s="290"/>
      <c r="AR32" s="290"/>
      <c r="AS32" s="291"/>
      <c r="AT32" s="278" t="s">
        <v>303</v>
      </c>
      <c r="AU32" s="279"/>
      <c r="AV32" s="279"/>
      <c r="AW32" s="279"/>
      <c r="AX32" s="280"/>
    </row>
    <row r="33" spans="1:50" ht="18.75" customHeight="1" x14ac:dyDescent="0.15">
      <c r="A33" s="221"/>
      <c r="B33" s="222"/>
      <c r="C33" s="222"/>
      <c r="D33" s="222"/>
      <c r="E33" s="222"/>
      <c r="F33" s="223"/>
      <c r="G33" s="231"/>
      <c r="H33" s="111"/>
      <c r="I33" s="111"/>
      <c r="J33" s="111"/>
      <c r="K33" s="111"/>
      <c r="L33" s="111"/>
      <c r="M33" s="111"/>
      <c r="N33" s="111"/>
      <c r="O33" s="232"/>
      <c r="P33" s="249"/>
      <c r="Q33" s="111"/>
      <c r="R33" s="111"/>
      <c r="S33" s="111"/>
      <c r="T33" s="111"/>
      <c r="U33" s="111"/>
      <c r="V33" s="111"/>
      <c r="W33" s="111"/>
      <c r="X33" s="232"/>
      <c r="Y33" s="286"/>
      <c r="Z33" s="287"/>
      <c r="AA33" s="288"/>
      <c r="AB33" s="142"/>
      <c r="AC33" s="137"/>
      <c r="AD33" s="138"/>
      <c r="AE33" s="143"/>
      <c r="AF33" s="136"/>
      <c r="AG33" s="136"/>
      <c r="AH33" s="136"/>
      <c r="AI33" s="292"/>
      <c r="AJ33" s="143"/>
      <c r="AK33" s="136"/>
      <c r="AL33" s="136"/>
      <c r="AM33" s="136"/>
      <c r="AN33" s="292"/>
      <c r="AO33" s="143"/>
      <c r="AP33" s="136"/>
      <c r="AQ33" s="136"/>
      <c r="AR33" s="136"/>
      <c r="AS33" s="292"/>
      <c r="AT33" s="67"/>
      <c r="AU33" s="113"/>
      <c r="AV33" s="113"/>
      <c r="AW33" s="111" t="s">
        <v>460</v>
      </c>
      <c r="AX33" s="112"/>
    </row>
    <row r="34" spans="1:50" ht="22.5" customHeight="1" x14ac:dyDescent="0.15">
      <c r="A34" s="224"/>
      <c r="B34" s="222"/>
      <c r="C34" s="222"/>
      <c r="D34" s="222"/>
      <c r="E34" s="222"/>
      <c r="F34" s="223"/>
      <c r="G34" s="328"/>
      <c r="H34" s="295"/>
      <c r="I34" s="295"/>
      <c r="J34" s="295"/>
      <c r="K34" s="295"/>
      <c r="L34" s="295"/>
      <c r="M34" s="295"/>
      <c r="N34" s="295"/>
      <c r="O34" s="296"/>
      <c r="P34" s="187"/>
      <c r="Q34" s="203"/>
      <c r="R34" s="203"/>
      <c r="S34" s="203"/>
      <c r="T34" s="203"/>
      <c r="U34" s="203"/>
      <c r="V34" s="203"/>
      <c r="W34" s="203"/>
      <c r="X34" s="204"/>
      <c r="Y34" s="300" t="s">
        <v>14</v>
      </c>
      <c r="Z34" s="301"/>
      <c r="AA34" s="302"/>
      <c r="AB34" s="729"/>
      <c r="AC34" s="303"/>
      <c r="AD34" s="303"/>
      <c r="AE34" s="96"/>
      <c r="AF34" s="97"/>
      <c r="AG34" s="97"/>
      <c r="AH34" s="97"/>
      <c r="AI34" s="98"/>
      <c r="AJ34" s="96"/>
      <c r="AK34" s="97"/>
      <c r="AL34" s="97"/>
      <c r="AM34" s="97"/>
      <c r="AN34" s="98"/>
      <c r="AO34" s="96"/>
      <c r="AP34" s="97"/>
      <c r="AQ34" s="97"/>
      <c r="AR34" s="97"/>
      <c r="AS34" s="98"/>
      <c r="AT34" s="234"/>
      <c r="AU34" s="234"/>
      <c r="AV34" s="234"/>
      <c r="AW34" s="234"/>
      <c r="AX34" s="235"/>
    </row>
    <row r="35" spans="1:50" ht="22.5" customHeight="1" x14ac:dyDescent="0.15">
      <c r="A35" s="225"/>
      <c r="B35" s="226"/>
      <c r="C35" s="226"/>
      <c r="D35" s="226"/>
      <c r="E35" s="226"/>
      <c r="F35" s="227"/>
      <c r="G35" s="297"/>
      <c r="H35" s="298"/>
      <c r="I35" s="298"/>
      <c r="J35" s="298"/>
      <c r="K35" s="298"/>
      <c r="L35" s="298"/>
      <c r="M35" s="298"/>
      <c r="N35" s="298"/>
      <c r="O35" s="299"/>
      <c r="P35" s="283"/>
      <c r="Q35" s="283"/>
      <c r="R35" s="283"/>
      <c r="S35" s="283"/>
      <c r="T35" s="283"/>
      <c r="U35" s="283"/>
      <c r="V35" s="283"/>
      <c r="W35" s="283"/>
      <c r="X35" s="284"/>
      <c r="Y35" s="181" t="s">
        <v>65</v>
      </c>
      <c r="Z35" s="124"/>
      <c r="AA35" s="177"/>
      <c r="AB35" s="728"/>
      <c r="AC35" s="293"/>
      <c r="AD35" s="293"/>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98"/>
      <c r="B36" s="699"/>
      <c r="C36" s="699"/>
      <c r="D36" s="699"/>
      <c r="E36" s="699"/>
      <c r="F36" s="700"/>
      <c r="G36" s="329"/>
      <c r="H36" s="330"/>
      <c r="I36" s="330"/>
      <c r="J36" s="330"/>
      <c r="K36" s="330"/>
      <c r="L36" s="330"/>
      <c r="M36" s="330"/>
      <c r="N36" s="330"/>
      <c r="O36" s="331"/>
      <c r="P36" s="205"/>
      <c r="Q36" s="205"/>
      <c r="R36" s="205"/>
      <c r="S36" s="205"/>
      <c r="T36" s="205"/>
      <c r="U36" s="205"/>
      <c r="V36" s="205"/>
      <c r="W36" s="205"/>
      <c r="X36" s="206"/>
      <c r="Y36" s="123" t="s">
        <v>15</v>
      </c>
      <c r="Z36" s="124"/>
      <c r="AA36" s="177"/>
      <c r="AB36" s="719" t="s">
        <v>459</v>
      </c>
      <c r="AC36" s="271"/>
      <c r="AD36" s="271"/>
      <c r="AE36" s="96"/>
      <c r="AF36" s="97"/>
      <c r="AG36" s="97"/>
      <c r="AH36" s="97"/>
      <c r="AI36" s="98"/>
      <c r="AJ36" s="96"/>
      <c r="AK36" s="97"/>
      <c r="AL36" s="97"/>
      <c r="AM36" s="97"/>
      <c r="AN36" s="98"/>
      <c r="AO36" s="96"/>
      <c r="AP36" s="97"/>
      <c r="AQ36" s="97"/>
      <c r="AR36" s="97"/>
      <c r="AS36" s="98"/>
      <c r="AT36" s="275"/>
      <c r="AU36" s="276"/>
      <c r="AV36" s="276"/>
      <c r="AW36" s="276"/>
      <c r="AX36" s="277"/>
    </row>
    <row r="37" spans="1:50" ht="18.75" customHeight="1" x14ac:dyDescent="0.15">
      <c r="A37" s="221" t="s">
        <v>13</v>
      </c>
      <c r="B37" s="222"/>
      <c r="C37" s="222"/>
      <c r="D37" s="222"/>
      <c r="E37" s="222"/>
      <c r="F37" s="223"/>
      <c r="G37" s="228" t="s">
        <v>319</v>
      </c>
      <c r="H37" s="229"/>
      <c r="I37" s="229"/>
      <c r="J37" s="229"/>
      <c r="K37" s="229"/>
      <c r="L37" s="229"/>
      <c r="M37" s="229"/>
      <c r="N37" s="229"/>
      <c r="O37" s="230"/>
      <c r="P37" s="248" t="s">
        <v>83</v>
      </c>
      <c r="Q37" s="229"/>
      <c r="R37" s="229"/>
      <c r="S37" s="229"/>
      <c r="T37" s="229"/>
      <c r="U37" s="229"/>
      <c r="V37" s="229"/>
      <c r="W37" s="229"/>
      <c r="X37" s="230"/>
      <c r="Y37" s="201"/>
      <c r="Z37" s="86"/>
      <c r="AA37" s="87"/>
      <c r="AB37" s="272" t="s">
        <v>12</v>
      </c>
      <c r="AC37" s="273"/>
      <c r="AD37" s="274"/>
      <c r="AE37" s="289" t="s">
        <v>69</v>
      </c>
      <c r="AF37" s="290"/>
      <c r="AG37" s="290"/>
      <c r="AH37" s="290"/>
      <c r="AI37" s="291"/>
      <c r="AJ37" s="289" t="s">
        <v>70</v>
      </c>
      <c r="AK37" s="290"/>
      <c r="AL37" s="290"/>
      <c r="AM37" s="290"/>
      <c r="AN37" s="291"/>
      <c r="AO37" s="289" t="s">
        <v>71</v>
      </c>
      <c r="AP37" s="290"/>
      <c r="AQ37" s="290"/>
      <c r="AR37" s="290"/>
      <c r="AS37" s="291"/>
      <c r="AT37" s="278" t="s">
        <v>303</v>
      </c>
      <c r="AU37" s="279"/>
      <c r="AV37" s="279"/>
      <c r="AW37" s="279"/>
      <c r="AX37" s="280"/>
    </row>
    <row r="38" spans="1:50" ht="18.75" customHeight="1" x14ac:dyDescent="0.15">
      <c r="A38" s="221"/>
      <c r="B38" s="222"/>
      <c r="C38" s="222"/>
      <c r="D38" s="222"/>
      <c r="E38" s="222"/>
      <c r="F38" s="223"/>
      <c r="G38" s="231"/>
      <c r="H38" s="111"/>
      <c r="I38" s="111"/>
      <c r="J38" s="111"/>
      <c r="K38" s="111"/>
      <c r="L38" s="111"/>
      <c r="M38" s="111"/>
      <c r="N38" s="111"/>
      <c r="O38" s="232"/>
      <c r="P38" s="249"/>
      <c r="Q38" s="111"/>
      <c r="R38" s="111"/>
      <c r="S38" s="111"/>
      <c r="T38" s="111"/>
      <c r="U38" s="111"/>
      <c r="V38" s="111"/>
      <c r="W38" s="111"/>
      <c r="X38" s="232"/>
      <c r="Y38" s="286"/>
      <c r="Z38" s="287"/>
      <c r="AA38" s="288"/>
      <c r="AB38" s="142"/>
      <c r="AC38" s="137"/>
      <c r="AD38" s="138"/>
      <c r="AE38" s="143"/>
      <c r="AF38" s="136"/>
      <c r="AG38" s="136"/>
      <c r="AH38" s="136"/>
      <c r="AI38" s="292"/>
      <c r="AJ38" s="143"/>
      <c r="AK38" s="136"/>
      <c r="AL38" s="136"/>
      <c r="AM38" s="136"/>
      <c r="AN38" s="292"/>
      <c r="AO38" s="143"/>
      <c r="AP38" s="136"/>
      <c r="AQ38" s="136"/>
      <c r="AR38" s="136"/>
      <c r="AS38" s="292"/>
      <c r="AT38" s="67"/>
      <c r="AU38" s="113"/>
      <c r="AV38" s="113"/>
      <c r="AW38" s="111" t="s">
        <v>460</v>
      </c>
      <c r="AX38" s="112"/>
    </row>
    <row r="39" spans="1:50" ht="22.5" customHeight="1" x14ac:dyDescent="0.15">
      <c r="A39" s="224"/>
      <c r="B39" s="222"/>
      <c r="C39" s="222"/>
      <c r="D39" s="222"/>
      <c r="E39" s="222"/>
      <c r="F39" s="223"/>
      <c r="G39" s="328"/>
      <c r="H39" s="295"/>
      <c r="I39" s="295"/>
      <c r="J39" s="295"/>
      <c r="K39" s="295"/>
      <c r="L39" s="295"/>
      <c r="M39" s="295"/>
      <c r="N39" s="295"/>
      <c r="O39" s="296"/>
      <c r="P39" s="187"/>
      <c r="Q39" s="203"/>
      <c r="R39" s="203"/>
      <c r="S39" s="203"/>
      <c r="T39" s="203"/>
      <c r="U39" s="203"/>
      <c r="V39" s="203"/>
      <c r="W39" s="203"/>
      <c r="X39" s="204"/>
      <c r="Y39" s="300" t="s">
        <v>14</v>
      </c>
      <c r="Z39" s="301"/>
      <c r="AA39" s="302"/>
      <c r="AB39" s="729"/>
      <c r="AC39" s="303"/>
      <c r="AD39" s="303"/>
      <c r="AE39" s="96"/>
      <c r="AF39" s="97"/>
      <c r="AG39" s="97"/>
      <c r="AH39" s="97"/>
      <c r="AI39" s="98"/>
      <c r="AJ39" s="96"/>
      <c r="AK39" s="97"/>
      <c r="AL39" s="97"/>
      <c r="AM39" s="97"/>
      <c r="AN39" s="98"/>
      <c r="AO39" s="96"/>
      <c r="AP39" s="97"/>
      <c r="AQ39" s="97"/>
      <c r="AR39" s="97"/>
      <c r="AS39" s="98"/>
      <c r="AT39" s="234"/>
      <c r="AU39" s="234"/>
      <c r="AV39" s="234"/>
      <c r="AW39" s="234"/>
      <c r="AX39" s="235"/>
    </row>
    <row r="40" spans="1:50" ht="22.5" customHeight="1" x14ac:dyDescent="0.15">
      <c r="A40" s="225"/>
      <c r="B40" s="226"/>
      <c r="C40" s="226"/>
      <c r="D40" s="226"/>
      <c r="E40" s="226"/>
      <c r="F40" s="227"/>
      <c r="G40" s="297"/>
      <c r="H40" s="298"/>
      <c r="I40" s="298"/>
      <c r="J40" s="298"/>
      <c r="K40" s="298"/>
      <c r="L40" s="298"/>
      <c r="M40" s="298"/>
      <c r="N40" s="298"/>
      <c r="O40" s="299"/>
      <c r="P40" s="283"/>
      <c r="Q40" s="283"/>
      <c r="R40" s="283"/>
      <c r="S40" s="283"/>
      <c r="T40" s="283"/>
      <c r="U40" s="283"/>
      <c r="V40" s="283"/>
      <c r="W40" s="283"/>
      <c r="X40" s="284"/>
      <c r="Y40" s="181" t="s">
        <v>65</v>
      </c>
      <c r="Z40" s="124"/>
      <c r="AA40" s="177"/>
      <c r="AB40" s="728"/>
      <c r="AC40" s="293"/>
      <c r="AD40" s="293"/>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98"/>
      <c r="B41" s="699"/>
      <c r="C41" s="699"/>
      <c r="D41" s="699"/>
      <c r="E41" s="699"/>
      <c r="F41" s="700"/>
      <c r="G41" s="329"/>
      <c r="H41" s="330"/>
      <c r="I41" s="330"/>
      <c r="J41" s="330"/>
      <c r="K41" s="330"/>
      <c r="L41" s="330"/>
      <c r="M41" s="330"/>
      <c r="N41" s="330"/>
      <c r="O41" s="331"/>
      <c r="P41" s="205"/>
      <c r="Q41" s="205"/>
      <c r="R41" s="205"/>
      <c r="S41" s="205"/>
      <c r="T41" s="205"/>
      <c r="U41" s="205"/>
      <c r="V41" s="205"/>
      <c r="W41" s="205"/>
      <c r="X41" s="206"/>
      <c r="Y41" s="123" t="s">
        <v>15</v>
      </c>
      <c r="Z41" s="124"/>
      <c r="AA41" s="177"/>
      <c r="AB41" s="719" t="s">
        <v>459</v>
      </c>
      <c r="AC41" s="271"/>
      <c r="AD41" s="271"/>
      <c r="AE41" s="96"/>
      <c r="AF41" s="97"/>
      <c r="AG41" s="97"/>
      <c r="AH41" s="97"/>
      <c r="AI41" s="98"/>
      <c r="AJ41" s="96"/>
      <c r="AK41" s="97"/>
      <c r="AL41" s="97"/>
      <c r="AM41" s="97"/>
      <c r="AN41" s="98"/>
      <c r="AO41" s="96"/>
      <c r="AP41" s="97"/>
      <c r="AQ41" s="97"/>
      <c r="AR41" s="97"/>
      <c r="AS41" s="98"/>
      <c r="AT41" s="275"/>
      <c r="AU41" s="276"/>
      <c r="AV41" s="276"/>
      <c r="AW41" s="276"/>
      <c r="AX41" s="277"/>
    </row>
    <row r="42" spans="1:50" ht="18.75" customHeight="1" x14ac:dyDescent="0.15">
      <c r="A42" s="221" t="s">
        <v>13</v>
      </c>
      <c r="B42" s="222"/>
      <c r="C42" s="222"/>
      <c r="D42" s="222"/>
      <c r="E42" s="222"/>
      <c r="F42" s="223"/>
      <c r="G42" s="228" t="s">
        <v>319</v>
      </c>
      <c r="H42" s="229"/>
      <c r="I42" s="229"/>
      <c r="J42" s="229"/>
      <c r="K42" s="229"/>
      <c r="L42" s="229"/>
      <c r="M42" s="229"/>
      <c r="N42" s="229"/>
      <c r="O42" s="230"/>
      <c r="P42" s="248" t="s">
        <v>83</v>
      </c>
      <c r="Q42" s="229"/>
      <c r="R42" s="229"/>
      <c r="S42" s="229"/>
      <c r="T42" s="229"/>
      <c r="U42" s="229"/>
      <c r="V42" s="229"/>
      <c r="W42" s="229"/>
      <c r="X42" s="230"/>
      <c r="Y42" s="201"/>
      <c r="Z42" s="86"/>
      <c r="AA42" s="87"/>
      <c r="AB42" s="272" t="s">
        <v>12</v>
      </c>
      <c r="AC42" s="273"/>
      <c r="AD42" s="274"/>
      <c r="AE42" s="289" t="s">
        <v>69</v>
      </c>
      <c r="AF42" s="290"/>
      <c r="AG42" s="290"/>
      <c r="AH42" s="290"/>
      <c r="AI42" s="291"/>
      <c r="AJ42" s="289" t="s">
        <v>70</v>
      </c>
      <c r="AK42" s="290"/>
      <c r="AL42" s="290"/>
      <c r="AM42" s="290"/>
      <c r="AN42" s="291"/>
      <c r="AO42" s="289" t="s">
        <v>71</v>
      </c>
      <c r="AP42" s="290"/>
      <c r="AQ42" s="290"/>
      <c r="AR42" s="290"/>
      <c r="AS42" s="291"/>
      <c r="AT42" s="278" t="s">
        <v>303</v>
      </c>
      <c r="AU42" s="279"/>
      <c r="AV42" s="279"/>
      <c r="AW42" s="279"/>
      <c r="AX42" s="280"/>
    </row>
    <row r="43" spans="1:50" ht="18.75" customHeight="1" x14ac:dyDescent="0.15">
      <c r="A43" s="221"/>
      <c r="B43" s="222"/>
      <c r="C43" s="222"/>
      <c r="D43" s="222"/>
      <c r="E43" s="222"/>
      <c r="F43" s="223"/>
      <c r="G43" s="231"/>
      <c r="H43" s="111"/>
      <c r="I43" s="111"/>
      <c r="J43" s="111"/>
      <c r="K43" s="111"/>
      <c r="L43" s="111"/>
      <c r="M43" s="111"/>
      <c r="N43" s="111"/>
      <c r="O43" s="232"/>
      <c r="P43" s="249"/>
      <c r="Q43" s="111"/>
      <c r="R43" s="111"/>
      <c r="S43" s="111"/>
      <c r="T43" s="111"/>
      <c r="U43" s="111"/>
      <c r="V43" s="111"/>
      <c r="W43" s="111"/>
      <c r="X43" s="232"/>
      <c r="Y43" s="286"/>
      <c r="Z43" s="287"/>
      <c r="AA43" s="288"/>
      <c r="AB43" s="142"/>
      <c r="AC43" s="137"/>
      <c r="AD43" s="138"/>
      <c r="AE43" s="143"/>
      <c r="AF43" s="136"/>
      <c r="AG43" s="136"/>
      <c r="AH43" s="136"/>
      <c r="AI43" s="292"/>
      <c r="AJ43" s="143"/>
      <c r="AK43" s="136"/>
      <c r="AL43" s="136"/>
      <c r="AM43" s="136"/>
      <c r="AN43" s="292"/>
      <c r="AO43" s="143"/>
      <c r="AP43" s="136"/>
      <c r="AQ43" s="136"/>
      <c r="AR43" s="136"/>
      <c r="AS43" s="292"/>
      <c r="AT43" s="67"/>
      <c r="AU43" s="113"/>
      <c r="AV43" s="113"/>
      <c r="AW43" s="111" t="s">
        <v>460</v>
      </c>
      <c r="AX43" s="112"/>
    </row>
    <row r="44" spans="1:50" ht="22.5" customHeight="1" x14ac:dyDescent="0.15">
      <c r="A44" s="224"/>
      <c r="B44" s="222"/>
      <c r="C44" s="222"/>
      <c r="D44" s="222"/>
      <c r="E44" s="222"/>
      <c r="F44" s="223"/>
      <c r="G44" s="328"/>
      <c r="H44" s="295"/>
      <c r="I44" s="295"/>
      <c r="J44" s="295"/>
      <c r="K44" s="295"/>
      <c r="L44" s="295"/>
      <c r="M44" s="295"/>
      <c r="N44" s="295"/>
      <c r="O44" s="296"/>
      <c r="P44" s="187"/>
      <c r="Q44" s="203"/>
      <c r="R44" s="203"/>
      <c r="S44" s="203"/>
      <c r="T44" s="203"/>
      <c r="U44" s="203"/>
      <c r="V44" s="203"/>
      <c r="W44" s="203"/>
      <c r="X44" s="204"/>
      <c r="Y44" s="300" t="s">
        <v>14</v>
      </c>
      <c r="Z44" s="301"/>
      <c r="AA44" s="302"/>
      <c r="AB44" s="729"/>
      <c r="AC44" s="303"/>
      <c r="AD44" s="303"/>
      <c r="AE44" s="96"/>
      <c r="AF44" s="97"/>
      <c r="AG44" s="97"/>
      <c r="AH44" s="97"/>
      <c r="AI44" s="98"/>
      <c r="AJ44" s="96"/>
      <c r="AK44" s="97"/>
      <c r="AL44" s="97"/>
      <c r="AM44" s="97"/>
      <c r="AN44" s="98"/>
      <c r="AO44" s="96"/>
      <c r="AP44" s="97"/>
      <c r="AQ44" s="97"/>
      <c r="AR44" s="97"/>
      <c r="AS44" s="98"/>
      <c r="AT44" s="234"/>
      <c r="AU44" s="234"/>
      <c r="AV44" s="234"/>
      <c r="AW44" s="234"/>
      <c r="AX44" s="235"/>
    </row>
    <row r="45" spans="1:50" ht="22.5" customHeight="1" x14ac:dyDescent="0.15">
      <c r="A45" s="225"/>
      <c r="B45" s="226"/>
      <c r="C45" s="226"/>
      <c r="D45" s="226"/>
      <c r="E45" s="226"/>
      <c r="F45" s="227"/>
      <c r="G45" s="297"/>
      <c r="H45" s="298"/>
      <c r="I45" s="298"/>
      <c r="J45" s="298"/>
      <c r="K45" s="298"/>
      <c r="L45" s="298"/>
      <c r="M45" s="298"/>
      <c r="N45" s="298"/>
      <c r="O45" s="299"/>
      <c r="P45" s="283"/>
      <c r="Q45" s="283"/>
      <c r="R45" s="283"/>
      <c r="S45" s="283"/>
      <c r="T45" s="283"/>
      <c r="U45" s="283"/>
      <c r="V45" s="283"/>
      <c r="W45" s="283"/>
      <c r="X45" s="284"/>
      <c r="Y45" s="181" t="s">
        <v>65</v>
      </c>
      <c r="Z45" s="124"/>
      <c r="AA45" s="177"/>
      <c r="AB45" s="728"/>
      <c r="AC45" s="293"/>
      <c r="AD45" s="293"/>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98"/>
      <c r="B46" s="699"/>
      <c r="C46" s="699"/>
      <c r="D46" s="699"/>
      <c r="E46" s="699"/>
      <c r="F46" s="700"/>
      <c r="G46" s="329"/>
      <c r="H46" s="330"/>
      <c r="I46" s="330"/>
      <c r="J46" s="330"/>
      <c r="K46" s="330"/>
      <c r="L46" s="330"/>
      <c r="M46" s="330"/>
      <c r="N46" s="330"/>
      <c r="O46" s="331"/>
      <c r="P46" s="205"/>
      <c r="Q46" s="205"/>
      <c r="R46" s="205"/>
      <c r="S46" s="205"/>
      <c r="T46" s="205"/>
      <c r="U46" s="205"/>
      <c r="V46" s="205"/>
      <c r="W46" s="205"/>
      <c r="X46" s="206"/>
      <c r="Y46" s="123" t="s">
        <v>15</v>
      </c>
      <c r="Z46" s="124"/>
      <c r="AA46" s="177"/>
      <c r="AB46" s="719" t="s">
        <v>459</v>
      </c>
      <c r="AC46" s="271"/>
      <c r="AD46" s="271"/>
      <c r="AE46" s="96"/>
      <c r="AF46" s="97"/>
      <c r="AG46" s="97"/>
      <c r="AH46" s="97"/>
      <c r="AI46" s="98"/>
      <c r="AJ46" s="96"/>
      <c r="AK46" s="97"/>
      <c r="AL46" s="97"/>
      <c r="AM46" s="97"/>
      <c r="AN46" s="98"/>
      <c r="AO46" s="96"/>
      <c r="AP46" s="97"/>
      <c r="AQ46" s="97"/>
      <c r="AR46" s="97"/>
      <c r="AS46" s="98"/>
      <c r="AT46" s="275"/>
      <c r="AU46" s="276"/>
      <c r="AV46" s="276"/>
      <c r="AW46" s="276"/>
      <c r="AX46" s="277"/>
    </row>
    <row r="47" spans="1:50" ht="18.75" customHeight="1" x14ac:dyDescent="0.15">
      <c r="A47" s="221" t="s">
        <v>13</v>
      </c>
      <c r="B47" s="222"/>
      <c r="C47" s="222"/>
      <c r="D47" s="222"/>
      <c r="E47" s="222"/>
      <c r="F47" s="223"/>
      <c r="G47" s="228" t="s">
        <v>319</v>
      </c>
      <c r="H47" s="229"/>
      <c r="I47" s="229"/>
      <c r="J47" s="229"/>
      <c r="K47" s="229"/>
      <c r="L47" s="229"/>
      <c r="M47" s="229"/>
      <c r="N47" s="229"/>
      <c r="O47" s="230"/>
      <c r="P47" s="248" t="s">
        <v>83</v>
      </c>
      <c r="Q47" s="229"/>
      <c r="R47" s="229"/>
      <c r="S47" s="229"/>
      <c r="T47" s="229"/>
      <c r="U47" s="229"/>
      <c r="V47" s="229"/>
      <c r="W47" s="229"/>
      <c r="X47" s="230"/>
      <c r="Y47" s="201"/>
      <c r="Z47" s="86"/>
      <c r="AA47" s="87"/>
      <c r="AB47" s="272" t="s">
        <v>12</v>
      </c>
      <c r="AC47" s="273"/>
      <c r="AD47" s="274"/>
      <c r="AE47" s="289" t="s">
        <v>69</v>
      </c>
      <c r="AF47" s="290"/>
      <c r="AG47" s="290"/>
      <c r="AH47" s="290"/>
      <c r="AI47" s="291"/>
      <c r="AJ47" s="289" t="s">
        <v>70</v>
      </c>
      <c r="AK47" s="290"/>
      <c r="AL47" s="290"/>
      <c r="AM47" s="290"/>
      <c r="AN47" s="291"/>
      <c r="AO47" s="289" t="s">
        <v>71</v>
      </c>
      <c r="AP47" s="290"/>
      <c r="AQ47" s="290"/>
      <c r="AR47" s="290"/>
      <c r="AS47" s="291"/>
      <c r="AT47" s="278" t="s">
        <v>303</v>
      </c>
      <c r="AU47" s="279"/>
      <c r="AV47" s="279"/>
      <c r="AW47" s="279"/>
      <c r="AX47" s="280"/>
    </row>
    <row r="48" spans="1:50" ht="18.75" customHeight="1" x14ac:dyDescent="0.15">
      <c r="A48" s="221"/>
      <c r="B48" s="222"/>
      <c r="C48" s="222"/>
      <c r="D48" s="222"/>
      <c r="E48" s="222"/>
      <c r="F48" s="223"/>
      <c r="G48" s="231"/>
      <c r="H48" s="111"/>
      <c r="I48" s="111"/>
      <c r="J48" s="111"/>
      <c r="K48" s="111"/>
      <c r="L48" s="111"/>
      <c r="M48" s="111"/>
      <c r="N48" s="111"/>
      <c r="O48" s="232"/>
      <c r="P48" s="249"/>
      <c r="Q48" s="111"/>
      <c r="R48" s="111"/>
      <c r="S48" s="111"/>
      <c r="T48" s="111"/>
      <c r="U48" s="111"/>
      <c r="V48" s="111"/>
      <c r="W48" s="111"/>
      <c r="X48" s="232"/>
      <c r="Y48" s="286"/>
      <c r="Z48" s="287"/>
      <c r="AA48" s="288"/>
      <c r="AB48" s="142"/>
      <c r="AC48" s="137"/>
      <c r="AD48" s="138"/>
      <c r="AE48" s="143"/>
      <c r="AF48" s="136"/>
      <c r="AG48" s="136"/>
      <c r="AH48" s="136"/>
      <c r="AI48" s="292"/>
      <c r="AJ48" s="143"/>
      <c r="AK48" s="136"/>
      <c r="AL48" s="136"/>
      <c r="AM48" s="136"/>
      <c r="AN48" s="292"/>
      <c r="AO48" s="143"/>
      <c r="AP48" s="136"/>
      <c r="AQ48" s="136"/>
      <c r="AR48" s="136"/>
      <c r="AS48" s="292"/>
      <c r="AT48" s="67"/>
      <c r="AU48" s="113"/>
      <c r="AV48" s="113"/>
      <c r="AW48" s="111" t="s">
        <v>457</v>
      </c>
      <c r="AX48" s="112"/>
    </row>
    <row r="49" spans="1:50" ht="22.5" customHeight="1" x14ac:dyDescent="0.15">
      <c r="A49" s="224"/>
      <c r="B49" s="222"/>
      <c r="C49" s="222"/>
      <c r="D49" s="222"/>
      <c r="E49" s="222"/>
      <c r="F49" s="223"/>
      <c r="G49" s="328"/>
      <c r="H49" s="295"/>
      <c r="I49" s="295"/>
      <c r="J49" s="295"/>
      <c r="K49" s="295"/>
      <c r="L49" s="295"/>
      <c r="M49" s="295"/>
      <c r="N49" s="295"/>
      <c r="O49" s="296"/>
      <c r="P49" s="187"/>
      <c r="Q49" s="203"/>
      <c r="R49" s="203"/>
      <c r="S49" s="203"/>
      <c r="T49" s="203"/>
      <c r="U49" s="203"/>
      <c r="V49" s="203"/>
      <c r="W49" s="203"/>
      <c r="X49" s="204"/>
      <c r="Y49" s="300" t="s">
        <v>14</v>
      </c>
      <c r="Z49" s="301"/>
      <c r="AA49" s="302"/>
      <c r="AB49" s="729"/>
      <c r="AC49" s="303"/>
      <c r="AD49" s="303"/>
      <c r="AE49" s="96"/>
      <c r="AF49" s="97"/>
      <c r="AG49" s="97"/>
      <c r="AH49" s="97"/>
      <c r="AI49" s="98"/>
      <c r="AJ49" s="96"/>
      <c r="AK49" s="97"/>
      <c r="AL49" s="97"/>
      <c r="AM49" s="97"/>
      <c r="AN49" s="98"/>
      <c r="AO49" s="96"/>
      <c r="AP49" s="97"/>
      <c r="AQ49" s="97"/>
      <c r="AR49" s="97"/>
      <c r="AS49" s="98"/>
      <c r="AT49" s="234"/>
      <c r="AU49" s="234"/>
      <c r="AV49" s="234"/>
      <c r="AW49" s="234"/>
      <c r="AX49" s="235"/>
    </row>
    <row r="50" spans="1:50" ht="22.5" customHeight="1" x14ac:dyDescent="0.15">
      <c r="A50" s="225"/>
      <c r="B50" s="226"/>
      <c r="C50" s="226"/>
      <c r="D50" s="226"/>
      <c r="E50" s="226"/>
      <c r="F50" s="227"/>
      <c r="G50" s="297"/>
      <c r="H50" s="298"/>
      <c r="I50" s="298"/>
      <c r="J50" s="298"/>
      <c r="K50" s="298"/>
      <c r="L50" s="298"/>
      <c r="M50" s="298"/>
      <c r="N50" s="298"/>
      <c r="O50" s="299"/>
      <c r="P50" s="283"/>
      <c r="Q50" s="283"/>
      <c r="R50" s="283"/>
      <c r="S50" s="283"/>
      <c r="T50" s="283"/>
      <c r="U50" s="283"/>
      <c r="V50" s="283"/>
      <c r="W50" s="283"/>
      <c r="X50" s="284"/>
      <c r="Y50" s="181" t="s">
        <v>65</v>
      </c>
      <c r="Z50" s="124"/>
      <c r="AA50" s="177"/>
      <c r="AB50" s="728"/>
      <c r="AC50" s="293"/>
      <c r="AD50" s="293"/>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98"/>
      <c r="B51" s="699"/>
      <c r="C51" s="699"/>
      <c r="D51" s="699"/>
      <c r="E51" s="699"/>
      <c r="F51" s="700"/>
      <c r="G51" s="329"/>
      <c r="H51" s="330"/>
      <c r="I51" s="330"/>
      <c r="J51" s="330"/>
      <c r="K51" s="330"/>
      <c r="L51" s="330"/>
      <c r="M51" s="330"/>
      <c r="N51" s="330"/>
      <c r="O51" s="331"/>
      <c r="P51" s="205"/>
      <c r="Q51" s="205"/>
      <c r="R51" s="205"/>
      <c r="S51" s="205"/>
      <c r="T51" s="205"/>
      <c r="U51" s="205"/>
      <c r="V51" s="205"/>
      <c r="W51" s="205"/>
      <c r="X51" s="206"/>
      <c r="Y51" s="123" t="s">
        <v>15</v>
      </c>
      <c r="Z51" s="124"/>
      <c r="AA51" s="177"/>
      <c r="AB51" s="730" t="s">
        <v>458</v>
      </c>
      <c r="AC51" s="731"/>
      <c r="AD51" s="731"/>
      <c r="AE51" s="96"/>
      <c r="AF51" s="97"/>
      <c r="AG51" s="97"/>
      <c r="AH51" s="97"/>
      <c r="AI51" s="98"/>
      <c r="AJ51" s="96"/>
      <c r="AK51" s="97"/>
      <c r="AL51" s="97"/>
      <c r="AM51" s="97"/>
      <c r="AN51" s="98"/>
      <c r="AO51" s="96"/>
      <c r="AP51" s="97"/>
      <c r="AQ51" s="97"/>
      <c r="AR51" s="97"/>
      <c r="AS51" s="98"/>
      <c r="AT51" s="275"/>
      <c r="AU51" s="276"/>
      <c r="AV51" s="276"/>
      <c r="AW51" s="276"/>
      <c r="AX51" s="27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99" priority="23">
      <formula>IF(RIGHT(TEXT(AE4,"0.#"),1)=".",FALSE,TRUE)</formula>
    </cfRule>
    <cfRule type="expression" dxfId="798" priority="24">
      <formula>IF(RIGHT(TEXT(AE4,"0.#"),1)=".",TRUE,FALSE)</formula>
    </cfRule>
  </conditionalFormatting>
  <conditionalFormatting sqref="AE5:AX5 AJ4:AS4">
    <cfRule type="expression" dxfId="797" priority="21">
      <formula>IF(RIGHT(TEXT(AE4,"0.#"),1)=".",FALSE,TRUE)</formula>
    </cfRule>
    <cfRule type="expression" dxfId="796" priority="22">
      <formula>IF(RIGHT(TEXT(AE4,"0.#"),1)=".",TRUE,FALSE)</formula>
    </cfRule>
  </conditionalFormatting>
  <conditionalFormatting sqref="AE6:AI6">
    <cfRule type="expression" dxfId="795" priority="17">
      <formula>IF(AND(AE6&gt;=0, RIGHT(TEXT(AE6,"0.#"),1)&lt;&gt;"."),TRUE,FALSE)</formula>
    </cfRule>
    <cfRule type="expression" dxfId="794" priority="18">
      <formula>IF(AND(AE6&gt;=0, RIGHT(TEXT(AE6,"0.#"),1)="."),TRUE,FALSE)</formula>
    </cfRule>
    <cfRule type="expression" dxfId="793" priority="19">
      <formula>IF(AND(AE6&lt;0, RIGHT(TEXT(AE6,"0.#"),1)&lt;&gt;"."),TRUE,FALSE)</formula>
    </cfRule>
    <cfRule type="expression" dxfId="792" priority="20">
      <formula>IF(AND(AE6&lt;0, RIGHT(TEXT(AE6,"0.#"),1)="."),TRUE,FALSE)</formula>
    </cfRule>
  </conditionalFormatting>
  <conditionalFormatting sqref="AJ6:AS6">
    <cfRule type="expression" dxfId="791" priority="13">
      <formula>IF(AND(AJ6&gt;=0, RIGHT(TEXT(AJ6,"0.#"),1)&lt;&gt;"."),TRUE,FALSE)</formula>
    </cfRule>
    <cfRule type="expression" dxfId="790" priority="14">
      <formula>IF(AND(AJ6&gt;=0, RIGHT(TEXT(AJ6,"0.#"),1)="."),TRUE,FALSE)</formula>
    </cfRule>
    <cfRule type="expression" dxfId="789" priority="15">
      <formula>IF(AND(AJ6&lt;0, RIGHT(TEXT(AJ6,"0.#"),1)&lt;&gt;"."),TRUE,FALSE)</formula>
    </cfRule>
    <cfRule type="expression" dxfId="788" priority="16">
      <formula>IF(AND(AJ6&lt;0, RIGHT(TEXT(AJ6,"0.#"),1)="."),TRUE,FALSE)</formula>
    </cfRule>
  </conditionalFormatting>
  <conditionalFormatting sqref="AE49:AI49 AE44:AI44 AE39:AI39 AE34:AI34 AE29:AI29 AE24:AI24 AE19:AI19 AE14:AI14 AE9:AI9">
    <cfRule type="expression" dxfId="787" priority="11">
      <formula>IF(RIGHT(TEXT(AE9,"0.#"),1)=".",FALSE,TRUE)</formula>
    </cfRule>
    <cfRule type="expression" dxfId="78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85" priority="9">
      <formula>IF(RIGHT(TEXT(AE9,"0.#"),1)=".",FALSE,TRUE)</formula>
    </cfRule>
    <cfRule type="expression" dxfId="784" priority="10">
      <formula>IF(RIGHT(TEXT(AE9,"0.#"),1)=".",TRUE,FALSE)</formula>
    </cfRule>
  </conditionalFormatting>
  <conditionalFormatting sqref="AE51:AI51 AE46:AI46 AE41:AI41 AE36:AI36 AE31:AI31 AE26:AI26 AE21:AI21 AE16:AI16 AE11:AI11">
    <cfRule type="expression" dxfId="783" priority="5">
      <formula>IF(AND(AE11&gt;=0, RIGHT(TEXT(AE11,"0.#"),1)&lt;&gt;"."),TRUE,FALSE)</formula>
    </cfRule>
    <cfRule type="expression" dxfId="782" priority="6">
      <formula>IF(AND(AE11&gt;=0, RIGHT(TEXT(AE11,"0.#"),1)="."),TRUE,FALSE)</formula>
    </cfRule>
    <cfRule type="expression" dxfId="781" priority="7">
      <formula>IF(AND(AE11&lt;0, RIGHT(TEXT(AE11,"0.#"),1)&lt;&gt;"."),TRUE,FALSE)</formula>
    </cfRule>
    <cfRule type="expression" dxfId="780" priority="8">
      <formula>IF(AND(AE11&lt;0, RIGHT(TEXT(AE11,"0.#"),1)="."),TRUE,FALSE)</formula>
    </cfRule>
  </conditionalFormatting>
  <conditionalFormatting sqref="AJ51:AS51 AJ46:AS46 AJ41:AS41 AJ36:AS36 AJ31:AS31 AJ26:AS26 AJ21:AS21 AJ16:AS16 AJ11:AS11">
    <cfRule type="expression" dxfId="779" priority="1">
      <formula>IF(AND(AJ11&gt;=0, RIGHT(TEXT(AJ11,"0.#"),1)&lt;&gt;"."),TRUE,FALSE)</formula>
    </cfRule>
    <cfRule type="expression" dxfId="778" priority="2">
      <formula>IF(AND(AJ11&gt;=0, RIGHT(TEXT(AJ11,"0.#"),1)="."),TRUE,FALSE)</formula>
    </cfRule>
    <cfRule type="expression" dxfId="777" priority="3">
      <formula>IF(AND(AJ11&lt;0, RIGHT(TEXT(AJ11,"0.#"),1)&lt;&gt;"."),TRUE,FALSE)</formula>
    </cfRule>
    <cfRule type="expression" dxfId="77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Y35" sqref="Y35:AB3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2" t="s">
        <v>34</v>
      </c>
      <c r="B2" s="733"/>
      <c r="C2" s="733"/>
      <c r="D2" s="733"/>
      <c r="E2" s="733"/>
      <c r="F2" s="734"/>
      <c r="G2" s="410" t="s">
        <v>507</v>
      </c>
      <c r="H2" s="411"/>
      <c r="I2" s="411"/>
      <c r="J2" s="411"/>
      <c r="K2" s="411"/>
      <c r="L2" s="411"/>
      <c r="M2" s="411"/>
      <c r="N2" s="411"/>
      <c r="O2" s="411"/>
      <c r="P2" s="411"/>
      <c r="Q2" s="411"/>
      <c r="R2" s="411"/>
      <c r="S2" s="411"/>
      <c r="T2" s="411"/>
      <c r="U2" s="411"/>
      <c r="V2" s="411"/>
      <c r="W2" s="411"/>
      <c r="X2" s="411"/>
      <c r="Y2" s="411"/>
      <c r="Z2" s="411"/>
      <c r="AA2" s="411"/>
      <c r="AB2" s="741"/>
      <c r="AC2" s="742" t="s">
        <v>454</v>
      </c>
      <c r="AD2" s="743"/>
      <c r="AE2" s="743"/>
      <c r="AF2" s="743"/>
      <c r="AG2" s="743"/>
      <c r="AH2" s="743"/>
      <c r="AI2" s="743"/>
      <c r="AJ2" s="743"/>
      <c r="AK2" s="743"/>
      <c r="AL2" s="743"/>
      <c r="AM2" s="743"/>
      <c r="AN2" s="743"/>
      <c r="AO2" s="743"/>
      <c r="AP2" s="743"/>
      <c r="AQ2" s="743"/>
      <c r="AR2" s="743"/>
      <c r="AS2" s="743"/>
      <c r="AT2" s="743"/>
      <c r="AU2" s="743"/>
      <c r="AV2" s="743"/>
      <c r="AW2" s="743"/>
      <c r="AX2" s="744"/>
    </row>
    <row r="3" spans="1:50" ht="24.75" customHeight="1" x14ac:dyDescent="0.15">
      <c r="A3" s="735"/>
      <c r="B3" s="736"/>
      <c r="C3" s="736"/>
      <c r="D3" s="736"/>
      <c r="E3" s="736"/>
      <c r="F3" s="737"/>
      <c r="G3" s="398" t="s">
        <v>19</v>
      </c>
      <c r="H3" s="399"/>
      <c r="I3" s="399"/>
      <c r="J3" s="399"/>
      <c r="K3" s="399"/>
      <c r="L3" s="400" t="s">
        <v>20</v>
      </c>
      <c r="M3" s="399"/>
      <c r="N3" s="399"/>
      <c r="O3" s="399"/>
      <c r="P3" s="399"/>
      <c r="Q3" s="399"/>
      <c r="R3" s="399"/>
      <c r="S3" s="399"/>
      <c r="T3" s="399"/>
      <c r="U3" s="399"/>
      <c r="V3" s="399"/>
      <c r="W3" s="399"/>
      <c r="X3" s="401"/>
      <c r="Y3" s="402" t="s">
        <v>21</v>
      </c>
      <c r="Z3" s="403"/>
      <c r="AA3" s="403"/>
      <c r="AB3" s="404"/>
      <c r="AC3" s="398" t="s">
        <v>19</v>
      </c>
      <c r="AD3" s="399"/>
      <c r="AE3" s="399"/>
      <c r="AF3" s="399"/>
      <c r="AG3" s="399"/>
      <c r="AH3" s="400" t="s">
        <v>20</v>
      </c>
      <c r="AI3" s="399"/>
      <c r="AJ3" s="399"/>
      <c r="AK3" s="399"/>
      <c r="AL3" s="399"/>
      <c r="AM3" s="399"/>
      <c r="AN3" s="399"/>
      <c r="AO3" s="399"/>
      <c r="AP3" s="399"/>
      <c r="AQ3" s="399"/>
      <c r="AR3" s="399"/>
      <c r="AS3" s="399"/>
      <c r="AT3" s="401"/>
      <c r="AU3" s="402" t="s">
        <v>21</v>
      </c>
      <c r="AV3" s="403"/>
      <c r="AW3" s="403"/>
      <c r="AX3" s="405"/>
    </row>
    <row r="4" spans="1:50" ht="24" customHeight="1" x14ac:dyDescent="0.15">
      <c r="A4" s="735"/>
      <c r="B4" s="736"/>
      <c r="C4" s="736"/>
      <c r="D4" s="736"/>
      <c r="E4" s="736"/>
      <c r="F4" s="737"/>
      <c r="G4" s="100" t="s">
        <v>482</v>
      </c>
      <c r="H4" s="101"/>
      <c r="I4" s="101"/>
      <c r="J4" s="101"/>
      <c r="K4" s="102"/>
      <c r="L4" s="103" t="s">
        <v>508</v>
      </c>
      <c r="M4" s="104"/>
      <c r="N4" s="104"/>
      <c r="O4" s="104"/>
      <c r="P4" s="104"/>
      <c r="Q4" s="104"/>
      <c r="R4" s="104"/>
      <c r="S4" s="104"/>
      <c r="T4" s="104"/>
      <c r="U4" s="104"/>
      <c r="V4" s="104"/>
      <c r="W4" s="104"/>
      <c r="X4" s="105"/>
      <c r="Y4" s="106">
        <v>14726.8</v>
      </c>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6"/>
    </row>
    <row r="5" spans="1:50" ht="24.75" customHeight="1" x14ac:dyDescent="0.15">
      <c r="A5" s="735"/>
      <c r="B5" s="736"/>
      <c r="C5" s="736"/>
      <c r="D5" s="736"/>
      <c r="E5" s="736"/>
      <c r="F5" s="73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35"/>
      <c r="B6" s="736"/>
      <c r="C6" s="736"/>
      <c r="D6" s="736"/>
      <c r="E6" s="736"/>
      <c r="F6" s="73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35"/>
      <c r="B7" s="736"/>
      <c r="C7" s="736"/>
      <c r="D7" s="736"/>
      <c r="E7" s="736"/>
      <c r="F7" s="73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35"/>
      <c r="B8" s="736"/>
      <c r="C8" s="736"/>
      <c r="D8" s="736"/>
      <c r="E8" s="736"/>
      <c r="F8" s="73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35"/>
      <c r="B9" s="736"/>
      <c r="C9" s="736"/>
      <c r="D9" s="736"/>
      <c r="E9" s="736"/>
      <c r="F9" s="73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35"/>
      <c r="B10" s="736"/>
      <c r="C10" s="736"/>
      <c r="D10" s="736"/>
      <c r="E10" s="736"/>
      <c r="F10" s="73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35"/>
      <c r="B11" s="736"/>
      <c r="C11" s="736"/>
      <c r="D11" s="736"/>
      <c r="E11" s="736"/>
      <c r="F11" s="73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35"/>
      <c r="B12" s="736"/>
      <c r="C12" s="736"/>
      <c r="D12" s="736"/>
      <c r="E12" s="736"/>
      <c r="F12" s="73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35"/>
      <c r="B13" s="736"/>
      <c r="C13" s="736"/>
      <c r="D13" s="736"/>
      <c r="E13" s="736"/>
      <c r="F13" s="73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35"/>
      <c r="B14" s="736"/>
      <c r="C14" s="736"/>
      <c r="D14" s="736"/>
      <c r="E14" s="736"/>
      <c r="F14" s="737"/>
      <c r="G14" s="83" t="s">
        <v>22</v>
      </c>
      <c r="H14" s="84"/>
      <c r="I14" s="84"/>
      <c r="J14" s="84"/>
      <c r="K14" s="84"/>
      <c r="L14" s="85"/>
      <c r="M14" s="86"/>
      <c r="N14" s="86"/>
      <c r="O14" s="86"/>
      <c r="P14" s="86"/>
      <c r="Q14" s="86"/>
      <c r="R14" s="86"/>
      <c r="S14" s="86"/>
      <c r="T14" s="86"/>
      <c r="U14" s="86"/>
      <c r="V14" s="86"/>
      <c r="W14" s="86"/>
      <c r="X14" s="87"/>
      <c r="Y14" s="88">
        <f>SUM(Y4:AB13)</f>
        <v>14726.8</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35"/>
      <c r="B15" s="736"/>
      <c r="C15" s="736"/>
      <c r="D15" s="736"/>
      <c r="E15" s="736"/>
      <c r="F15" s="737"/>
      <c r="G15" s="392" t="s">
        <v>509</v>
      </c>
      <c r="H15" s="393"/>
      <c r="I15" s="393"/>
      <c r="J15" s="393"/>
      <c r="K15" s="393"/>
      <c r="L15" s="393"/>
      <c r="M15" s="393"/>
      <c r="N15" s="393"/>
      <c r="O15" s="393"/>
      <c r="P15" s="393"/>
      <c r="Q15" s="393"/>
      <c r="R15" s="393"/>
      <c r="S15" s="393"/>
      <c r="T15" s="393"/>
      <c r="U15" s="393"/>
      <c r="V15" s="393"/>
      <c r="W15" s="393"/>
      <c r="X15" s="393"/>
      <c r="Y15" s="393"/>
      <c r="Z15" s="393"/>
      <c r="AA15" s="393"/>
      <c r="AB15" s="394"/>
      <c r="AC15" s="742" t="s">
        <v>367</v>
      </c>
      <c r="AD15" s="743"/>
      <c r="AE15" s="743"/>
      <c r="AF15" s="743"/>
      <c r="AG15" s="743"/>
      <c r="AH15" s="743"/>
      <c r="AI15" s="743"/>
      <c r="AJ15" s="743"/>
      <c r="AK15" s="743"/>
      <c r="AL15" s="743"/>
      <c r="AM15" s="743"/>
      <c r="AN15" s="743"/>
      <c r="AO15" s="743"/>
      <c r="AP15" s="743"/>
      <c r="AQ15" s="743"/>
      <c r="AR15" s="743"/>
      <c r="AS15" s="743"/>
      <c r="AT15" s="743"/>
      <c r="AU15" s="743"/>
      <c r="AV15" s="743"/>
      <c r="AW15" s="743"/>
      <c r="AX15" s="744"/>
    </row>
    <row r="16" spans="1:50" ht="25.5" customHeight="1" x14ac:dyDescent="0.15">
      <c r="A16" s="735"/>
      <c r="B16" s="736"/>
      <c r="C16" s="736"/>
      <c r="D16" s="736"/>
      <c r="E16" s="736"/>
      <c r="F16" s="737"/>
      <c r="G16" s="398" t="s">
        <v>19</v>
      </c>
      <c r="H16" s="399"/>
      <c r="I16" s="399"/>
      <c r="J16" s="399"/>
      <c r="K16" s="399"/>
      <c r="L16" s="400" t="s">
        <v>20</v>
      </c>
      <c r="M16" s="399"/>
      <c r="N16" s="399"/>
      <c r="O16" s="399"/>
      <c r="P16" s="399"/>
      <c r="Q16" s="399"/>
      <c r="R16" s="399"/>
      <c r="S16" s="399"/>
      <c r="T16" s="399"/>
      <c r="U16" s="399"/>
      <c r="V16" s="399"/>
      <c r="W16" s="399"/>
      <c r="X16" s="401"/>
      <c r="Y16" s="402" t="s">
        <v>21</v>
      </c>
      <c r="Z16" s="403"/>
      <c r="AA16" s="403"/>
      <c r="AB16" s="404"/>
      <c r="AC16" s="398" t="s">
        <v>19</v>
      </c>
      <c r="AD16" s="399"/>
      <c r="AE16" s="399"/>
      <c r="AF16" s="399"/>
      <c r="AG16" s="399"/>
      <c r="AH16" s="400" t="s">
        <v>20</v>
      </c>
      <c r="AI16" s="399"/>
      <c r="AJ16" s="399"/>
      <c r="AK16" s="399"/>
      <c r="AL16" s="399"/>
      <c r="AM16" s="399"/>
      <c r="AN16" s="399"/>
      <c r="AO16" s="399"/>
      <c r="AP16" s="399"/>
      <c r="AQ16" s="399"/>
      <c r="AR16" s="399"/>
      <c r="AS16" s="399"/>
      <c r="AT16" s="401"/>
      <c r="AU16" s="402" t="s">
        <v>21</v>
      </c>
      <c r="AV16" s="403"/>
      <c r="AW16" s="403"/>
      <c r="AX16" s="405"/>
    </row>
    <row r="17" spans="1:50" ht="24.75" customHeight="1" x14ac:dyDescent="0.15">
      <c r="A17" s="735"/>
      <c r="B17" s="736"/>
      <c r="C17" s="736"/>
      <c r="D17" s="736"/>
      <c r="E17" s="736"/>
      <c r="F17" s="737"/>
      <c r="G17" s="100" t="s">
        <v>482</v>
      </c>
      <c r="H17" s="101"/>
      <c r="I17" s="101"/>
      <c r="J17" s="101"/>
      <c r="K17" s="102"/>
      <c r="L17" s="103" t="s">
        <v>510</v>
      </c>
      <c r="M17" s="104"/>
      <c r="N17" s="104"/>
      <c r="O17" s="104"/>
      <c r="P17" s="104"/>
      <c r="Q17" s="104"/>
      <c r="R17" s="104"/>
      <c r="S17" s="104"/>
      <c r="T17" s="104"/>
      <c r="U17" s="104"/>
      <c r="V17" s="104"/>
      <c r="W17" s="104"/>
      <c r="X17" s="105"/>
      <c r="Y17" s="106">
        <v>10865.8</v>
      </c>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6"/>
    </row>
    <row r="18" spans="1:50" ht="24.75" customHeight="1" x14ac:dyDescent="0.15">
      <c r="A18" s="735"/>
      <c r="B18" s="736"/>
      <c r="C18" s="736"/>
      <c r="D18" s="736"/>
      <c r="E18" s="736"/>
      <c r="F18" s="73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35"/>
      <c r="B19" s="736"/>
      <c r="C19" s="736"/>
      <c r="D19" s="736"/>
      <c r="E19" s="736"/>
      <c r="F19" s="73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35"/>
      <c r="B20" s="736"/>
      <c r="C20" s="736"/>
      <c r="D20" s="736"/>
      <c r="E20" s="736"/>
      <c r="F20" s="73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35"/>
      <c r="B21" s="736"/>
      <c r="C21" s="736"/>
      <c r="D21" s="736"/>
      <c r="E21" s="736"/>
      <c r="F21" s="73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35"/>
      <c r="B22" s="736"/>
      <c r="C22" s="736"/>
      <c r="D22" s="736"/>
      <c r="E22" s="736"/>
      <c r="F22" s="73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35"/>
      <c r="B23" s="736"/>
      <c r="C23" s="736"/>
      <c r="D23" s="736"/>
      <c r="E23" s="736"/>
      <c r="F23" s="73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35"/>
      <c r="B24" s="736"/>
      <c r="C24" s="736"/>
      <c r="D24" s="736"/>
      <c r="E24" s="736"/>
      <c r="F24" s="73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35"/>
      <c r="B25" s="736"/>
      <c r="C25" s="736"/>
      <c r="D25" s="736"/>
      <c r="E25" s="736"/>
      <c r="F25" s="73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35"/>
      <c r="B26" s="736"/>
      <c r="C26" s="736"/>
      <c r="D26" s="736"/>
      <c r="E26" s="736"/>
      <c r="F26" s="73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35"/>
      <c r="B27" s="736"/>
      <c r="C27" s="736"/>
      <c r="D27" s="736"/>
      <c r="E27" s="736"/>
      <c r="F27" s="737"/>
      <c r="G27" s="83" t="s">
        <v>22</v>
      </c>
      <c r="H27" s="84"/>
      <c r="I27" s="84"/>
      <c r="J27" s="84"/>
      <c r="K27" s="84"/>
      <c r="L27" s="85"/>
      <c r="M27" s="86"/>
      <c r="N27" s="86"/>
      <c r="O27" s="86"/>
      <c r="P27" s="86"/>
      <c r="Q27" s="86"/>
      <c r="R27" s="86"/>
      <c r="S27" s="86"/>
      <c r="T27" s="86"/>
      <c r="U27" s="86"/>
      <c r="V27" s="86"/>
      <c r="W27" s="86"/>
      <c r="X27" s="87"/>
      <c r="Y27" s="88">
        <f>SUM(Y17:AB26)</f>
        <v>10865.8</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35"/>
      <c r="B28" s="736"/>
      <c r="C28" s="736"/>
      <c r="D28" s="736"/>
      <c r="E28" s="736"/>
      <c r="F28" s="737"/>
      <c r="G28" s="392" t="s">
        <v>511</v>
      </c>
      <c r="H28" s="393"/>
      <c r="I28" s="393"/>
      <c r="J28" s="393"/>
      <c r="K28" s="393"/>
      <c r="L28" s="393"/>
      <c r="M28" s="393"/>
      <c r="N28" s="393"/>
      <c r="O28" s="393"/>
      <c r="P28" s="393"/>
      <c r="Q28" s="393"/>
      <c r="R28" s="393"/>
      <c r="S28" s="393"/>
      <c r="T28" s="393"/>
      <c r="U28" s="393"/>
      <c r="V28" s="393"/>
      <c r="W28" s="393"/>
      <c r="X28" s="393"/>
      <c r="Y28" s="393"/>
      <c r="Z28" s="393"/>
      <c r="AA28" s="393"/>
      <c r="AB28" s="394"/>
      <c r="AC28" s="742" t="s">
        <v>368</v>
      </c>
      <c r="AD28" s="743"/>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4.75" customHeight="1" x14ac:dyDescent="0.15">
      <c r="A29" s="735"/>
      <c r="B29" s="736"/>
      <c r="C29" s="736"/>
      <c r="D29" s="736"/>
      <c r="E29" s="736"/>
      <c r="F29" s="737"/>
      <c r="G29" s="398" t="s">
        <v>19</v>
      </c>
      <c r="H29" s="399"/>
      <c r="I29" s="399"/>
      <c r="J29" s="399"/>
      <c r="K29" s="399"/>
      <c r="L29" s="400" t="s">
        <v>20</v>
      </c>
      <c r="M29" s="399"/>
      <c r="N29" s="399"/>
      <c r="O29" s="399"/>
      <c r="P29" s="399"/>
      <c r="Q29" s="399"/>
      <c r="R29" s="399"/>
      <c r="S29" s="399"/>
      <c r="T29" s="399"/>
      <c r="U29" s="399"/>
      <c r="V29" s="399"/>
      <c r="W29" s="399"/>
      <c r="X29" s="401"/>
      <c r="Y29" s="402" t="s">
        <v>21</v>
      </c>
      <c r="Z29" s="403"/>
      <c r="AA29" s="403"/>
      <c r="AB29" s="404"/>
      <c r="AC29" s="398" t="s">
        <v>19</v>
      </c>
      <c r="AD29" s="399"/>
      <c r="AE29" s="399"/>
      <c r="AF29" s="399"/>
      <c r="AG29" s="399"/>
      <c r="AH29" s="400" t="s">
        <v>20</v>
      </c>
      <c r="AI29" s="399"/>
      <c r="AJ29" s="399"/>
      <c r="AK29" s="399"/>
      <c r="AL29" s="399"/>
      <c r="AM29" s="399"/>
      <c r="AN29" s="399"/>
      <c r="AO29" s="399"/>
      <c r="AP29" s="399"/>
      <c r="AQ29" s="399"/>
      <c r="AR29" s="399"/>
      <c r="AS29" s="399"/>
      <c r="AT29" s="401"/>
      <c r="AU29" s="402" t="s">
        <v>21</v>
      </c>
      <c r="AV29" s="403"/>
      <c r="AW29" s="403"/>
      <c r="AX29" s="405"/>
    </row>
    <row r="30" spans="1:50" ht="24.75" customHeight="1" x14ac:dyDescent="0.15">
      <c r="A30" s="735"/>
      <c r="B30" s="736"/>
      <c r="C30" s="736"/>
      <c r="D30" s="736"/>
      <c r="E30" s="736"/>
      <c r="F30" s="737"/>
      <c r="G30" s="100" t="s">
        <v>482</v>
      </c>
      <c r="H30" s="101"/>
      <c r="I30" s="101"/>
      <c r="J30" s="101"/>
      <c r="K30" s="102"/>
      <c r="L30" s="103" t="s">
        <v>514</v>
      </c>
      <c r="M30" s="104"/>
      <c r="N30" s="104"/>
      <c r="O30" s="104"/>
      <c r="P30" s="104"/>
      <c r="Q30" s="104"/>
      <c r="R30" s="104"/>
      <c r="S30" s="104"/>
      <c r="T30" s="104"/>
      <c r="U30" s="104"/>
      <c r="V30" s="104"/>
      <c r="W30" s="104"/>
      <c r="X30" s="105"/>
      <c r="Y30" s="106">
        <v>16967.23</v>
      </c>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6"/>
    </row>
    <row r="31" spans="1:50" ht="24.75" customHeight="1" x14ac:dyDescent="0.15">
      <c r="A31" s="735"/>
      <c r="B31" s="736"/>
      <c r="C31" s="736"/>
      <c r="D31" s="736"/>
      <c r="E31" s="736"/>
      <c r="F31" s="737"/>
      <c r="G31" s="74" t="s">
        <v>484</v>
      </c>
      <c r="H31" s="75"/>
      <c r="I31" s="75"/>
      <c r="J31" s="75"/>
      <c r="K31" s="76"/>
      <c r="L31" s="77" t="s">
        <v>489</v>
      </c>
      <c r="M31" s="78"/>
      <c r="N31" s="78"/>
      <c r="O31" s="78"/>
      <c r="P31" s="78"/>
      <c r="Q31" s="78"/>
      <c r="R31" s="78"/>
      <c r="S31" s="78"/>
      <c r="T31" s="78"/>
      <c r="U31" s="78"/>
      <c r="V31" s="78"/>
      <c r="W31" s="78"/>
      <c r="X31" s="79"/>
      <c r="Y31" s="80">
        <v>42014.44</v>
      </c>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35"/>
      <c r="B32" s="736"/>
      <c r="C32" s="736"/>
      <c r="D32" s="736"/>
      <c r="E32" s="736"/>
      <c r="F32" s="737"/>
      <c r="G32" s="74" t="s">
        <v>486</v>
      </c>
      <c r="H32" s="75"/>
      <c r="I32" s="75"/>
      <c r="J32" s="75"/>
      <c r="K32" s="76"/>
      <c r="L32" s="77" t="s">
        <v>491</v>
      </c>
      <c r="M32" s="78"/>
      <c r="N32" s="78"/>
      <c r="O32" s="78"/>
      <c r="P32" s="78"/>
      <c r="Q32" s="78"/>
      <c r="R32" s="78"/>
      <c r="S32" s="78"/>
      <c r="T32" s="78"/>
      <c r="U32" s="78"/>
      <c r="V32" s="78"/>
      <c r="W32" s="78"/>
      <c r="X32" s="79"/>
      <c r="Y32" s="80">
        <v>4632.2</v>
      </c>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35"/>
      <c r="B33" s="736"/>
      <c r="C33" s="736"/>
      <c r="D33" s="736"/>
      <c r="E33" s="736"/>
      <c r="F33" s="737"/>
      <c r="G33" s="74" t="s">
        <v>512</v>
      </c>
      <c r="H33" s="75"/>
      <c r="I33" s="75"/>
      <c r="J33" s="75"/>
      <c r="K33" s="76"/>
      <c r="L33" s="77" t="s">
        <v>492</v>
      </c>
      <c r="M33" s="78"/>
      <c r="N33" s="78"/>
      <c r="O33" s="78"/>
      <c r="P33" s="78"/>
      <c r="Q33" s="78"/>
      <c r="R33" s="78"/>
      <c r="S33" s="78"/>
      <c r="T33" s="78"/>
      <c r="U33" s="78"/>
      <c r="V33" s="78"/>
      <c r="W33" s="78"/>
      <c r="X33" s="79"/>
      <c r="Y33" s="80">
        <v>2895.78</v>
      </c>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35"/>
      <c r="B34" s="736"/>
      <c r="C34" s="736"/>
      <c r="D34" s="736"/>
      <c r="E34" s="736"/>
      <c r="F34" s="737"/>
      <c r="G34" s="74" t="s">
        <v>513</v>
      </c>
      <c r="H34" s="75"/>
      <c r="I34" s="75"/>
      <c r="J34" s="75"/>
      <c r="K34" s="76"/>
      <c r="L34" s="77" t="s">
        <v>493</v>
      </c>
      <c r="M34" s="78"/>
      <c r="N34" s="78"/>
      <c r="O34" s="78"/>
      <c r="P34" s="78"/>
      <c r="Q34" s="78"/>
      <c r="R34" s="78"/>
      <c r="S34" s="78"/>
      <c r="T34" s="78"/>
      <c r="U34" s="78"/>
      <c r="V34" s="78"/>
      <c r="W34" s="78"/>
      <c r="X34" s="79"/>
      <c r="Y34" s="80">
        <v>6147.23</v>
      </c>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35"/>
      <c r="B35" s="736"/>
      <c r="C35" s="736"/>
      <c r="D35" s="736"/>
      <c r="E35" s="736"/>
      <c r="F35" s="73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35"/>
      <c r="B36" s="736"/>
      <c r="C36" s="736"/>
      <c r="D36" s="736"/>
      <c r="E36" s="736"/>
      <c r="F36" s="73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35"/>
      <c r="B37" s="736"/>
      <c r="C37" s="736"/>
      <c r="D37" s="736"/>
      <c r="E37" s="736"/>
      <c r="F37" s="73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35"/>
      <c r="B38" s="736"/>
      <c r="C38" s="736"/>
      <c r="D38" s="736"/>
      <c r="E38" s="736"/>
      <c r="F38" s="73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35"/>
      <c r="B39" s="736"/>
      <c r="C39" s="736"/>
      <c r="D39" s="736"/>
      <c r="E39" s="736"/>
      <c r="F39" s="73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35"/>
      <c r="B40" s="736"/>
      <c r="C40" s="736"/>
      <c r="D40" s="736"/>
      <c r="E40" s="736"/>
      <c r="F40" s="737"/>
      <c r="G40" s="83" t="s">
        <v>22</v>
      </c>
      <c r="H40" s="84"/>
      <c r="I40" s="84"/>
      <c r="J40" s="84"/>
      <c r="K40" s="84"/>
      <c r="L40" s="85"/>
      <c r="M40" s="86"/>
      <c r="N40" s="86"/>
      <c r="O40" s="86"/>
      <c r="P40" s="86"/>
      <c r="Q40" s="86"/>
      <c r="R40" s="86"/>
      <c r="S40" s="86"/>
      <c r="T40" s="86"/>
      <c r="U40" s="86"/>
      <c r="V40" s="86"/>
      <c r="W40" s="86"/>
      <c r="X40" s="87"/>
      <c r="Y40" s="88">
        <f>SUM(Y30:AB39)</f>
        <v>72656.87999999999</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35"/>
      <c r="B41" s="736"/>
      <c r="C41" s="736"/>
      <c r="D41" s="736"/>
      <c r="E41" s="736"/>
      <c r="F41" s="737"/>
      <c r="G41" s="742" t="s">
        <v>369</v>
      </c>
      <c r="H41" s="743"/>
      <c r="I41" s="743"/>
      <c r="J41" s="743"/>
      <c r="K41" s="743"/>
      <c r="L41" s="743"/>
      <c r="M41" s="743"/>
      <c r="N41" s="743"/>
      <c r="O41" s="743"/>
      <c r="P41" s="743"/>
      <c r="Q41" s="743"/>
      <c r="R41" s="743"/>
      <c r="S41" s="743"/>
      <c r="T41" s="743"/>
      <c r="U41" s="743"/>
      <c r="V41" s="743"/>
      <c r="W41" s="743"/>
      <c r="X41" s="743"/>
      <c r="Y41" s="743"/>
      <c r="Z41" s="743"/>
      <c r="AA41" s="743"/>
      <c r="AB41" s="745"/>
      <c r="AC41" s="742" t="s">
        <v>370</v>
      </c>
      <c r="AD41" s="743"/>
      <c r="AE41" s="743"/>
      <c r="AF41" s="743"/>
      <c r="AG41" s="743"/>
      <c r="AH41" s="743"/>
      <c r="AI41" s="743"/>
      <c r="AJ41" s="743"/>
      <c r="AK41" s="743"/>
      <c r="AL41" s="743"/>
      <c r="AM41" s="743"/>
      <c r="AN41" s="743"/>
      <c r="AO41" s="743"/>
      <c r="AP41" s="743"/>
      <c r="AQ41" s="743"/>
      <c r="AR41" s="743"/>
      <c r="AS41" s="743"/>
      <c r="AT41" s="743"/>
      <c r="AU41" s="743"/>
      <c r="AV41" s="743"/>
      <c r="AW41" s="743"/>
      <c r="AX41" s="744"/>
    </row>
    <row r="42" spans="1:50" ht="24.75" customHeight="1" x14ac:dyDescent="0.15">
      <c r="A42" s="735"/>
      <c r="B42" s="736"/>
      <c r="C42" s="736"/>
      <c r="D42" s="736"/>
      <c r="E42" s="736"/>
      <c r="F42" s="737"/>
      <c r="G42" s="398" t="s">
        <v>19</v>
      </c>
      <c r="H42" s="399"/>
      <c r="I42" s="399"/>
      <c r="J42" s="399"/>
      <c r="K42" s="399"/>
      <c r="L42" s="400" t="s">
        <v>20</v>
      </c>
      <c r="M42" s="399"/>
      <c r="N42" s="399"/>
      <c r="O42" s="399"/>
      <c r="P42" s="399"/>
      <c r="Q42" s="399"/>
      <c r="R42" s="399"/>
      <c r="S42" s="399"/>
      <c r="T42" s="399"/>
      <c r="U42" s="399"/>
      <c r="V42" s="399"/>
      <c r="W42" s="399"/>
      <c r="X42" s="401"/>
      <c r="Y42" s="402" t="s">
        <v>21</v>
      </c>
      <c r="Z42" s="403"/>
      <c r="AA42" s="403"/>
      <c r="AB42" s="404"/>
      <c r="AC42" s="398" t="s">
        <v>19</v>
      </c>
      <c r="AD42" s="399"/>
      <c r="AE42" s="399"/>
      <c r="AF42" s="399"/>
      <c r="AG42" s="399"/>
      <c r="AH42" s="400" t="s">
        <v>20</v>
      </c>
      <c r="AI42" s="399"/>
      <c r="AJ42" s="399"/>
      <c r="AK42" s="399"/>
      <c r="AL42" s="399"/>
      <c r="AM42" s="399"/>
      <c r="AN42" s="399"/>
      <c r="AO42" s="399"/>
      <c r="AP42" s="399"/>
      <c r="AQ42" s="399"/>
      <c r="AR42" s="399"/>
      <c r="AS42" s="399"/>
      <c r="AT42" s="401"/>
      <c r="AU42" s="402" t="s">
        <v>21</v>
      </c>
      <c r="AV42" s="403"/>
      <c r="AW42" s="403"/>
      <c r="AX42" s="405"/>
    </row>
    <row r="43" spans="1:50" ht="24.75" customHeight="1" x14ac:dyDescent="0.15">
      <c r="A43" s="735"/>
      <c r="B43" s="736"/>
      <c r="C43" s="736"/>
      <c r="D43" s="736"/>
      <c r="E43" s="736"/>
      <c r="F43" s="737"/>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6"/>
    </row>
    <row r="44" spans="1:50" ht="24.75" customHeight="1" x14ac:dyDescent="0.15">
      <c r="A44" s="735"/>
      <c r="B44" s="736"/>
      <c r="C44" s="736"/>
      <c r="D44" s="736"/>
      <c r="E44" s="736"/>
      <c r="F44" s="73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35"/>
      <c r="B45" s="736"/>
      <c r="C45" s="736"/>
      <c r="D45" s="736"/>
      <c r="E45" s="736"/>
      <c r="F45" s="73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35"/>
      <c r="B46" s="736"/>
      <c r="C46" s="736"/>
      <c r="D46" s="736"/>
      <c r="E46" s="736"/>
      <c r="F46" s="73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35"/>
      <c r="B47" s="736"/>
      <c r="C47" s="736"/>
      <c r="D47" s="736"/>
      <c r="E47" s="736"/>
      <c r="F47" s="73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35"/>
      <c r="B48" s="736"/>
      <c r="C48" s="736"/>
      <c r="D48" s="736"/>
      <c r="E48" s="736"/>
      <c r="F48" s="73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35"/>
      <c r="B49" s="736"/>
      <c r="C49" s="736"/>
      <c r="D49" s="736"/>
      <c r="E49" s="736"/>
      <c r="F49" s="73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35"/>
      <c r="B50" s="736"/>
      <c r="C50" s="736"/>
      <c r="D50" s="736"/>
      <c r="E50" s="736"/>
      <c r="F50" s="73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35"/>
      <c r="B51" s="736"/>
      <c r="C51" s="736"/>
      <c r="D51" s="736"/>
      <c r="E51" s="736"/>
      <c r="F51" s="73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35"/>
      <c r="B52" s="736"/>
      <c r="C52" s="736"/>
      <c r="D52" s="736"/>
      <c r="E52" s="736"/>
      <c r="F52" s="73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38"/>
      <c r="B53" s="739"/>
      <c r="C53" s="739"/>
      <c r="D53" s="739"/>
      <c r="E53" s="739"/>
      <c r="F53" s="740"/>
      <c r="G53" s="746" t="s">
        <v>22</v>
      </c>
      <c r="H53" s="747"/>
      <c r="I53" s="747"/>
      <c r="J53" s="747"/>
      <c r="K53" s="747"/>
      <c r="L53" s="748"/>
      <c r="M53" s="749"/>
      <c r="N53" s="749"/>
      <c r="O53" s="749"/>
      <c r="P53" s="749"/>
      <c r="Q53" s="749"/>
      <c r="R53" s="749"/>
      <c r="S53" s="749"/>
      <c r="T53" s="749"/>
      <c r="U53" s="749"/>
      <c r="V53" s="749"/>
      <c r="W53" s="749"/>
      <c r="X53" s="750"/>
      <c r="Y53" s="751">
        <f>SUM(Y43:AB52)</f>
        <v>0</v>
      </c>
      <c r="Z53" s="752"/>
      <c r="AA53" s="752"/>
      <c r="AB53" s="753"/>
      <c r="AC53" s="746" t="s">
        <v>22</v>
      </c>
      <c r="AD53" s="747"/>
      <c r="AE53" s="747"/>
      <c r="AF53" s="747"/>
      <c r="AG53" s="747"/>
      <c r="AH53" s="748"/>
      <c r="AI53" s="749"/>
      <c r="AJ53" s="749"/>
      <c r="AK53" s="749"/>
      <c r="AL53" s="749"/>
      <c r="AM53" s="749"/>
      <c r="AN53" s="749"/>
      <c r="AO53" s="749"/>
      <c r="AP53" s="749"/>
      <c r="AQ53" s="749"/>
      <c r="AR53" s="749"/>
      <c r="AS53" s="749"/>
      <c r="AT53" s="750"/>
      <c r="AU53" s="751">
        <f>SUM(AU43:AX52)</f>
        <v>0</v>
      </c>
      <c r="AV53" s="752"/>
      <c r="AW53" s="752"/>
      <c r="AX53" s="754"/>
    </row>
    <row r="54" spans="1:50" s="51" customFormat="1" ht="24.75" customHeight="1" thickBot="1" x14ac:dyDescent="0.2"/>
    <row r="55" spans="1:50" ht="30" customHeight="1" x14ac:dyDescent="0.15">
      <c r="A55" s="732" t="s">
        <v>34</v>
      </c>
      <c r="B55" s="733"/>
      <c r="C55" s="733"/>
      <c r="D55" s="733"/>
      <c r="E55" s="733"/>
      <c r="F55" s="734"/>
      <c r="G55" s="742" t="s">
        <v>371</v>
      </c>
      <c r="H55" s="743"/>
      <c r="I55" s="743"/>
      <c r="J55" s="743"/>
      <c r="K55" s="743"/>
      <c r="L55" s="743"/>
      <c r="M55" s="743"/>
      <c r="N55" s="743"/>
      <c r="O55" s="743"/>
      <c r="P55" s="743"/>
      <c r="Q55" s="743"/>
      <c r="R55" s="743"/>
      <c r="S55" s="743"/>
      <c r="T55" s="743"/>
      <c r="U55" s="743"/>
      <c r="V55" s="743"/>
      <c r="W55" s="743"/>
      <c r="X55" s="743"/>
      <c r="Y55" s="743"/>
      <c r="Z55" s="743"/>
      <c r="AA55" s="743"/>
      <c r="AB55" s="745"/>
      <c r="AC55" s="742" t="s">
        <v>372</v>
      </c>
      <c r="AD55" s="743"/>
      <c r="AE55" s="743"/>
      <c r="AF55" s="743"/>
      <c r="AG55" s="743"/>
      <c r="AH55" s="743"/>
      <c r="AI55" s="743"/>
      <c r="AJ55" s="743"/>
      <c r="AK55" s="743"/>
      <c r="AL55" s="743"/>
      <c r="AM55" s="743"/>
      <c r="AN55" s="743"/>
      <c r="AO55" s="743"/>
      <c r="AP55" s="743"/>
      <c r="AQ55" s="743"/>
      <c r="AR55" s="743"/>
      <c r="AS55" s="743"/>
      <c r="AT55" s="743"/>
      <c r="AU55" s="743"/>
      <c r="AV55" s="743"/>
      <c r="AW55" s="743"/>
      <c r="AX55" s="744"/>
    </row>
    <row r="56" spans="1:50" ht="24.75" customHeight="1" x14ac:dyDescent="0.15">
      <c r="A56" s="735"/>
      <c r="B56" s="736"/>
      <c r="C56" s="736"/>
      <c r="D56" s="736"/>
      <c r="E56" s="736"/>
      <c r="F56" s="737"/>
      <c r="G56" s="398" t="s">
        <v>19</v>
      </c>
      <c r="H56" s="399"/>
      <c r="I56" s="399"/>
      <c r="J56" s="399"/>
      <c r="K56" s="399"/>
      <c r="L56" s="400" t="s">
        <v>20</v>
      </c>
      <c r="M56" s="399"/>
      <c r="N56" s="399"/>
      <c r="O56" s="399"/>
      <c r="P56" s="399"/>
      <c r="Q56" s="399"/>
      <c r="R56" s="399"/>
      <c r="S56" s="399"/>
      <c r="T56" s="399"/>
      <c r="U56" s="399"/>
      <c r="V56" s="399"/>
      <c r="W56" s="399"/>
      <c r="X56" s="401"/>
      <c r="Y56" s="402" t="s">
        <v>21</v>
      </c>
      <c r="Z56" s="403"/>
      <c r="AA56" s="403"/>
      <c r="AB56" s="404"/>
      <c r="AC56" s="398" t="s">
        <v>19</v>
      </c>
      <c r="AD56" s="399"/>
      <c r="AE56" s="399"/>
      <c r="AF56" s="399"/>
      <c r="AG56" s="399"/>
      <c r="AH56" s="400" t="s">
        <v>20</v>
      </c>
      <c r="AI56" s="399"/>
      <c r="AJ56" s="399"/>
      <c r="AK56" s="399"/>
      <c r="AL56" s="399"/>
      <c r="AM56" s="399"/>
      <c r="AN56" s="399"/>
      <c r="AO56" s="399"/>
      <c r="AP56" s="399"/>
      <c r="AQ56" s="399"/>
      <c r="AR56" s="399"/>
      <c r="AS56" s="399"/>
      <c r="AT56" s="401"/>
      <c r="AU56" s="402" t="s">
        <v>21</v>
      </c>
      <c r="AV56" s="403"/>
      <c r="AW56" s="403"/>
      <c r="AX56" s="405"/>
    </row>
    <row r="57" spans="1:50" ht="24.75" customHeight="1" x14ac:dyDescent="0.15">
      <c r="A57" s="735"/>
      <c r="B57" s="736"/>
      <c r="C57" s="736"/>
      <c r="D57" s="736"/>
      <c r="E57" s="736"/>
      <c r="F57" s="737"/>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6"/>
    </row>
    <row r="58" spans="1:50" ht="24.75" customHeight="1" x14ac:dyDescent="0.15">
      <c r="A58" s="735"/>
      <c r="B58" s="736"/>
      <c r="C58" s="736"/>
      <c r="D58" s="736"/>
      <c r="E58" s="736"/>
      <c r="F58" s="73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35"/>
      <c r="B59" s="736"/>
      <c r="C59" s="736"/>
      <c r="D59" s="736"/>
      <c r="E59" s="736"/>
      <c r="F59" s="73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35"/>
      <c r="B60" s="736"/>
      <c r="C60" s="736"/>
      <c r="D60" s="736"/>
      <c r="E60" s="736"/>
      <c r="F60" s="73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35"/>
      <c r="B61" s="736"/>
      <c r="C61" s="736"/>
      <c r="D61" s="736"/>
      <c r="E61" s="736"/>
      <c r="F61" s="73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35"/>
      <c r="B62" s="736"/>
      <c r="C62" s="736"/>
      <c r="D62" s="736"/>
      <c r="E62" s="736"/>
      <c r="F62" s="73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35"/>
      <c r="B63" s="736"/>
      <c r="C63" s="736"/>
      <c r="D63" s="736"/>
      <c r="E63" s="736"/>
      <c r="F63" s="73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35"/>
      <c r="B64" s="736"/>
      <c r="C64" s="736"/>
      <c r="D64" s="736"/>
      <c r="E64" s="736"/>
      <c r="F64" s="73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35"/>
      <c r="B65" s="736"/>
      <c r="C65" s="736"/>
      <c r="D65" s="736"/>
      <c r="E65" s="736"/>
      <c r="F65" s="73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35"/>
      <c r="B66" s="736"/>
      <c r="C66" s="736"/>
      <c r="D66" s="736"/>
      <c r="E66" s="736"/>
      <c r="F66" s="73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35"/>
      <c r="B67" s="736"/>
      <c r="C67" s="736"/>
      <c r="D67" s="736"/>
      <c r="E67" s="736"/>
      <c r="F67" s="73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35"/>
      <c r="B68" s="736"/>
      <c r="C68" s="736"/>
      <c r="D68" s="736"/>
      <c r="E68" s="736"/>
      <c r="F68" s="737"/>
      <c r="G68" s="742" t="s">
        <v>373</v>
      </c>
      <c r="H68" s="743"/>
      <c r="I68" s="743"/>
      <c r="J68" s="743"/>
      <c r="K68" s="743"/>
      <c r="L68" s="743"/>
      <c r="M68" s="743"/>
      <c r="N68" s="743"/>
      <c r="O68" s="743"/>
      <c r="P68" s="743"/>
      <c r="Q68" s="743"/>
      <c r="R68" s="743"/>
      <c r="S68" s="743"/>
      <c r="T68" s="743"/>
      <c r="U68" s="743"/>
      <c r="V68" s="743"/>
      <c r="W68" s="743"/>
      <c r="X68" s="743"/>
      <c r="Y68" s="743"/>
      <c r="Z68" s="743"/>
      <c r="AA68" s="743"/>
      <c r="AB68" s="745"/>
      <c r="AC68" s="742" t="s">
        <v>374</v>
      </c>
      <c r="AD68" s="743"/>
      <c r="AE68" s="743"/>
      <c r="AF68" s="743"/>
      <c r="AG68" s="743"/>
      <c r="AH68" s="743"/>
      <c r="AI68" s="743"/>
      <c r="AJ68" s="743"/>
      <c r="AK68" s="743"/>
      <c r="AL68" s="743"/>
      <c r="AM68" s="743"/>
      <c r="AN68" s="743"/>
      <c r="AO68" s="743"/>
      <c r="AP68" s="743"/>
      <c r="AQ68" s="743"/>
      <c r="AR68" s="743"/>
      <c r="AS68" s="743"/>
      <c r="AT68" s="743"/>
      <c r="AU68" s="743"/>
      <c r="AV68" s="743"/>
      <c r="AW68" s="743"/>
      <c r="AX68" s="744"/>
    </row>
    <row r="69" spans="1:50" ht="25.5" customHeight="1" x14ac:dyDescent="0.15">
      <c r="A69" s="735"/>
      <c r="B69" s="736"/>
      <c r="C69" s="736"/>
      <c r="D69" s="736"/>
      <c r="E69" s="736"/>
      <c r="F69" s="737"/>
      <c r="G69" s="398" t="s">
        <v>19</v>
      </c>
      <c r="H69" s="399"/>
      <c r="I69" s="399"/>
      <c r="J69" s="399"/>
      <c r="K69" s="399"/>
      <c r="L69" s="400" t="s">
        <v>20</v>
      </c>
      <c r="M69" s="399"/>
      <c r="N69" s="399"/>
      <c r="O69" s="399"/>
      <c r="P69" s="399"/>
      <c r="Q69" s="399"/>
      <c r="R69" s="399"/>
      <c r="S69" s="399"/>
      <c r="T69" s="399"/>
      <c r="U69" s="399"/>
      <c r="V69" s="399"/>
      <c r="W69" s="399"/>
      <c r="X69" s="401"/>
      <c r="Y69" s="402" t="s">
        <v>21</v>
      </c>
      <c r="Z69" s="403"/>
      <c r="AA69" s="403"/>
      <c r="AB69" s="404"/>
      <c r="AC69" s="398" t="s">
        <v>19</v>
      </c>
      <c r="AD69" s="399"/>
      <c r="AE69" s="399"/>
      <c r="AF69" s="399"/>
      <c r="AG69" s="399"/>
      <c r="AH69" s="400" t="s">
        <v>20</v>
      </c>
      <c r="AI69" s="399"/>
      <c r="AJ69" s="399"/>
      <c r="AK69" s="399"/>
      <c r="AL69" s="399"/>
      <c r="AM69" s="399"/>
      <c r="AN69" s="399"/>
      <c r="AO69" s="399"/>
      <c r="AP69" s="399"/>
      <c r="AQ69" s="399"/>
      <c r="AR69" s="399"/>
      <c r="AS69" s="399"/>
      <c r="AT69" s="401"/>
      <c r="AU69" s="402" t="s">
        <v>21</v>
      </c>
      <c r="AV69" s="403"/>
      <c r="AW69" s="403"/>
      <c r="AX69" s="405"/>
    </row>
    <row r="70" spans="1:50" ht="24.75" customHeight="1" x14ac:dyDescent="0.15">
      <c r="A70" s="735"/>
      <c r="B70" s="736"/>
      <c r="C70" s="736"/>
      <c r="D70" s="736"/>
      <c r="E70" s="736"/>
      <c r="F70" s="737"/>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6"/>
    </row>
    <row r="71" spans="1:50" ht="24.75" customHeight="1" x14ac:dyDescent="0.15">
      <c r="A71" s="735"/>
      <c r="B71" s="736"/>
      <c r="C71" s="736"/>
      <c r="D71" s="736"/>
      <c r="E71" s="736"/>
      <c r="F71" s="73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35"/>
      <c r="B72" s="736"/>
      <c r="C72" s="736"/>
      <c r="D72" s="736"/>
      <c r="E72" s="736"/>
      <c r="F72" s="73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35"/>
      <c r="B73" s="736"/>
      <c r="C73" s="736"/>
      <c r="D73" s="736"/>
      <c r="E73" s="736"/>
      <c r="F73" s="73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35"/>
      <c r="B74" s="736"/>
      <c r="C74" s="736"/>
      <c r="D74" s="736"/>
      <c r="E74" s="736"/>
      <c r="F74" s="73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35"/>
      <c r="B75" s="736"/>
      <c r="C75" s="736"/>
      <c r="D75" s="736"/>
      <c r="E75" s="736"/>
      <c r="F75" s="73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35"/>
      <c r="B76" s="736"/>
      <c r="C76" s="736"/>
      <c r="D76" s="736"/>
      <c r="E76" s="736"/>
      <c r="F76" s="73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35"/>
      <c r="B77" s="736"/>
      <c r="C77" s="736"/>
      <c r="D77" s="736"/>
      <c r="E77" s="736"/>
      <c r="F77" s="73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35"/>
      <c r="B78" s="736"/>
      <c r="C78" s="736"/>
      <c r="D78" s="736"/>
      <c r="E78" s="736"/>
      <c r="F78" s="73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35"/>
      <c r="B79" s="736"/>
      <c r="C79" s="736"/>
      <c r="D79" s="736"/>
      <c r="E79" s="736"/>
      <c r="F79" s="73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35"/>
      <c r="B80" s="736"/>
      <c r="C80" s="736"/>
      <c r="D80" s="736"/>
      <c r="E80" s="736"/>
      <c r="F80" s="73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35"/>
      <c r="B81" s="736"/>
      <c r="C81" s="736"/>
      <c r="D81" s="736"/>
      <c r="E81" s="736"/>
      <c r="F81" s="737"/>
      <c r="G81" s="742" t="s">
        <v>375</v>
      </c>
      <c r="H81" s="743"/>
      <c r="I81" s="743"/>
      <c r="J81" s="743"/>
      <c r="K81" s="743"/>
      <c r="L81" s="743"/>
      <c r="M81" s="743"/>
      <c r="N81" s="743"/>
      <c r="O81" s="743"/>
      <c r="P81" s="743"/>
      <c r="Q81" s="743"/>
      <c r="R81" s="743"/>
      <c r="S81" s="743"/>
      <c r="T81" s="743"/>
      <c r="U81" s="743"/>
      <c r="V81" s="743"/>
      <c r="W81" s="743"/>
      <c r="X81" s="743"/>
      <c r="Y81" s="743"/>
      <c r="Z81" s="743"/>
      <c r="AA81" s="743"/>
      <c r="AB81" s="745"/>
      <c r="AC81" s="742" t="s">
        <v>376</v>
      </c>
      <c r="AD81" s="743"/>
      <c r="AE81" s="743"/>
      <c r="AF81" s="743"/>
      <c r="AG81" s="743"/>
      <c r="AH81" s="743"/>
      <c r="AI81" s="743"/>
      <c r="AJ81" s="743"/>
      <c r="AK81" s="743"/>
      <c r="AL81" s="743"/>
      <c r="AM81" s="743"/>
      <c r="AN81" s="743"/>
      <c r="AO81" s="743"/>
      <c r="AP81" s="743"/>
      <c r="AQ81" s="743"/>
      <c r="AR81" s="743"/>
      <c r="AS81" s="743"/>
      <c r="AT81" s="743"/>
      <c r="AU81" s="743"/>
      <c r="AV81" s="743"/>
      <c r="AW81" s="743"/>
      <c r="AX81" s="744"/>
    </row>
    <row r="82" spans="1:50" ht="24.75" customHeight="1" x14ac:dyDescent="0.15">
      <c r="A82" s="735"/>
      <c r="B82" s="736"/>
      <c r="C82" s="736"/>
      <c r="D82" s="736"/>
      <c r="E82" s="736"/>
      <c r="F82" s="737"/>
      <c r="G82" s="398" t="s">
        <v>19</v>
      </c>
      <c r="H82" s="399"/>
      <c r="I82" s="399"/>
      <c r="J82" s="399"/>
      <c r="K82" s="399"/>
      <c r="L82" s="400" t="s">
        <v>20</v>
      </c>
      <c r="M82" s="399"/>
      <c r="N82" s="399"/>
      <c r="O82" s="399"/>
      <c r="P82" s="399"/>
      <c r="Q82" s="399"/>
      <c r="R82" s="399"/>
      <c r="S82" s="399"/>
      <c r="T82" s="399"/>
      <c r="U82" s="399"/>
      <c r="V82" s="399"/>
      <c r="W82" s="399"/>
      <c r="X82" s="401"/>
      <c r="Y82" s="402" t="s">
        <v>21</v>
      </c>
      <c r="Z82" s="403"/>
      <c r="AA82" s="403"/>
      <c r="AB82" s="404"/>
      <c r="AC82" s="398" t="s">
        <v>19</v>
      </c>
      <c r="AD82" s="399"/>
      <c r="AE82" s="399"/>
      <c r="AF82" s="399"/>
      <c r="AG82" s="399"/>
      <c r="AH82" s="400" t="s">
        <v>20</v>
      </c>
      <c r="AI82" s="399"/>
      <c r="AJ82" s="399"/>
      <c r="AK82" s="399"/>
      <c r="AL82" s="399"/>
      <c r="AM82" s="399"/>
      <c r="AN82" s="399"/>
      <c r="AO82" s="399"/>
      <c r="AP82" s="399"/>
      <c r="AQ82" s="399"/>
      <c r="AR82" s="399"/>
      <c r="AS82" s="399"/>
      <c r="AT82" s="401"/>
      <c r="AU82" s="402" t="s">
        <v>21</v>
      </c>
      <c r="AV82" s="403"/>
      <c r="AW82" s="403"/>
      <c r="AX82" s="405"/>
    </row>
    <row r="83" spans="1:50" ht="24.75" customHeight="1" x14ac:dyDescent="0.15">
      <c r="A83" s="735"/>
      <c r="B83" s="736"/>
      <c r="C83" s="736"/>
      <c r="D83" s="736"/>
      <c r="E83" s="736"/>
      <c r="F83" s="737"/>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6"/>
    </row>
    <row r="84" spans="1:50" ht="24.75" customHeight="1" x14ac:dyDescent="0.15">
      <c r="A84" s="735"/>
      <c r="B84" s="736"/>
      <c r="C84" s="736"/>
      <c r="D84" s="736"/>
      <c r="E84" s="736"/>
      <c r="F84" s="73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35"/>
      <c r="B85" s="736"/>
      <c r="C85" s="736"/>
      <c r="D85" s="736"/>
      <c r="E85" s="736"/>
      <c r="F85" s="73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35"/>
      <c r="B86" s="736"/>
      <c r="C86" s="736"/>
      <c r="D86" s="736"/>
      <c r="E86" s="736"/>
      <c r="F86" s="73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35"/>
      <c r="B87" s="736"/>
      <c r="C87" s="736"/>
      <c r="D87" s="736"/>
      <c r="E87" s="736"/>
      <c r="F87" s="73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35"/>
      <c r="B88" s="736"/>
      <c r="C88" s="736"/>
      <c r="D88" s="736"/>
      <c r="E88" s="736"/>
      <c r="F88" s="73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35"/>
      <c r="B89" s="736"/>
      <c r="C89" s="736"/>
      <c r="D89" s="736"/>
      <c r="E89" s="736"/>
      <c r="F89" s="73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35"/>
      <c r="B90" s="736"/>
      <c r="C90" s="736"/>
      <c r="D90" s="736"/>
      <c r="E90" s="736"/>
      <c r="F90" s="73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35"/>
      <c r="B91" s="736"/>
      <c r="C91" s="736"/>
      <c r="D91" s="736"/>
      <c r="E91" s="736"/>
      <c r="F91" s="73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35"/>
      <c r="B92" s="736"/>
      <c r="C92" s="736"/>
      <c r="D92" s="736"/>
      <c r="E92" s="736"/>
      <c r="F92" s="73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35"/>
      <c r="B93" s="736"/>
      <c r="C93" s="736"/>
      <c r="D93" s="736"/>
      <c r="E93" s="736"/>
      <c r="F93" s="73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35"/>
      <c r="B94" s="736"/>
      <c r="C94" s="736"/>
      <c r="D94" s="736"/>
      <c r="E94" s="736"/>
      <c r="F94" s="737"/>
      <c r="G94" s="742" t="s">
        <v>377</v>
      </c>
      <c r="H94" s="743"/>
      <c r="I94" s="743"/>
      <c r="J94" s="743"/>
      <c r="K94" s="743"/>
      <c r="L94" s="743"/>
      <c r="M94" s="743"/>
      <c r="N94" s="743"/>
      <c r="O94" s="743"/>
      <c r="P94" s="743"/>
      <c r="Q94" s="743"/>
      <c r="R94" s="743"/>
      <c r="S94" s="743"/>
      <c r="T94" s="743"/>
      <c r="U94" s="743"/>
      <c r="V94" s="743"/>
      <c r="W94" s="743"/>
      <c r="X94" s="743"/>
      <c r="Y94" s="743"/>
      <c r="Z94" s="743"/>
      <c r="AA94" s="743"/>
      <c r="AB94" s="745"/>
      <c r="AC94" s="742" t="s">
        <v>378</v>
      </c>
      <c r="AD94" s="743"/>
      <c r="AE94" s="743"/>
      <c r="AF94" s="743"/>
      <c r="AG94" s="743"/>
      <c r="AH94" s="743"/>
      <c r="AI94" s="743"/>
      <c r="AJ94" s="743"/>
      <c r="AK94" s="743"/>
      <c r="AL94" s="743"/>
      <c r="AM94" s="743"/>
      <c r="AN94" s="743"/>
      <c r="AO94" s="743"/>
      <c r="AP94" s="743"/>
      <c r="AQ94" s="743"/>
      <c r="AR94" s="743"/>
      <c r="AS94" s="743"/>
      <c r="AT94" s="743"/>
      <c r="AU94" s="743"/>
      <c r="AV94" s="743"/>
      <c r="AW94" s="743"/>
      <c r="AX94" s="744"/>
    </row>
    <row r="95" spans="1:50" ht="24.75" customHeight="1" x14ac:dyDescent="0.15">
      <c r="A95" s="735"/>
      <c r="B95" s="736"/>
      <c r="C95" s="736"/>
      <c r="D95" s="736"/>
      <c r="E95" s="736"/>
      <c r="F95" s="737"/>
      <c r="G95" s="398" t="s">
        <v>19</v>
      </c>
      <c r="H95" s="399"/>
      <c r="I95" s="399"/>
      <c r="J95" s="399"/>
      <c r="K95" s="399"/>
      <c r="L95" s="400" t="s">
        <v>20</v>
      </c>
      <c r="M95" s="399"/>
      <c r="N95" s="399"/>
      <c r="O95" s="399"/>
      <c r="P95" s="399"/>
      <c r="Q95" s="399"/>
      <c r="R95" s="399"/>
      <c r="S95" s="399"/>
      <c r="T95" s="399"/>
      <c r="U95" s="399"/>
      <c r="V95" s="399"/>
      <c r="W95" s="399"/>
      <c r="X95" s="401"/>
      <c r="Y95" s="402" t="s">
        <v>21</v>
      </c>
      <c r="Z95" s="403"/>
      <c r="AA95" s="403"/>
      <c r="AB95" s="404"/>
      <c r="AC95" s="398" t="s">
        <v>19</v>
      </c>
      <c r="AD95" s="399"/>
      <c r="AE95" s="399"/>
      <c r="AF95" s="399"/>
      <c r="AG95" s="399"/>
      <c r="AH95" s="400" t="s">
        <v>20</v>
      </c>
      <c r="AI95" s="399"/>
      <c r="AJ95" s="399"/>
      <c r="AK95" s="399"/>
      <c r="AL95" s="399"/>
      <c r="AM95" s="399"/>
      <c r="AN95" s="399"/>
      <c r="AO95" s="399"/>
      <c r="AP95" s="399"/>
      <c r="AQ95" s="399"/>
      <c r="AR95" s="399"/>
      <c r="AS95" s="399"/>
      <c r="AT95" s="401"/>
      <c r="AU95" s="402" t="s">
        <v>21</v>
      </c>
      <c r="AV95" s="403"/>
      <c r="AW95" s="403"/>
      <c r="AX95" s="405"/>
    </row>
    <row r="96" spans="1:50" ht="24.75" customHeight="1" x14ac:dyDescent="0.15">
      <c r="A96" s="735"/>
      <c r="B96" s="736"/>
      <c r="C96" s="736"/>
      <c r="D96" s="736"/>
      <c r="E96" s="736"/>
      <c r="F96" s="737"/>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6"/>
    </row>
    <row r="97" spans="1:50" ht="24.75" customHeight="1" x14ac:dyDescent="0.15">
      <c r="A97" s="735"/>
      <c r="B97" s="736"/>
      <c r="C97" s="736"/>
      <c r="D97" s="736"/>
      <c r="E97" s="736"/>
      <c r="F97" s="73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35"/>
      <c r="B98" s="736"/>
      <c r="C98" s="736"/>
      <c r="D98" s="736"/>
      <c r="E98" s="736"/>
      <c r="F98" s="73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35"/>
      <c r="B99" s="736"/>
      <c r="C99" s="736"/>
      <c r="D99" s="736"/>
      <c r="E99" s="736"/>
      <c r="F99" s="73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35"/>
      <c r="B100" s="736"/>
      <c r="C100" s="736"/>
      <c r="D100" s="736"/>
      <c r="E100" s="736"/>
      <c r="F100" s="73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35"/>
      <c r="B101" s="736"/>
      <c r="C101" s="736"/>
      <c r="D101" s="736"/>
      <c r="E101" s="736"/>
      <c r="F101" s="73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35"/>
      <c r="B102" s="736"/>
      <c r="C102" s="736"/>
      <c r="D102" s="736"/>
      <c r="E102" s="736"/>
      <c r="F102" s="73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35"/>
      <c r="B103" s="736"/>
      <c r="C103" s="736"/>
      <c r="D103" s="736"/>
      <c r="E103" s="736"/>
      <c r="F103" s="73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35"/>
      <c r="B104" s="736"/>
      <c r="C104" s="736"/>
      <c r="D104" s="736"/>
      <c r="E104" s="736"/>
      <c r="F104" s="73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35"/>
      <c r="B105" s="736"/>
      <c r="C105" s="736"/>
      <c r="D105" s="736"/>
      <c r="E105" s="736"/>
      <c r="F105" s="73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38"/>
      <c r="B106" s="739"/>
      <c r="C106" s="739"/>
      <c r="D106" s="739"/>
      <c r="E106" s="739"/>
      <c r="F106" s="740"/>
      <c r="G106" s="746" t="s">
        <v>22</v>
      </c>
      <c r="H106" s="747"/>
      <c r="I106" s="747"/>
      <c r="J106" s="747"/>
      <c r="K106" s="747"/>
      <c r="L106" s="748"/>
      <c r="M106" s="749"/>
      <c r="N106" s="749"/>
      <c r="O106" s="749"/>
      <c r="P106" s="749"/>
      <c r="Q106" s="749"/>
      <c r="R106" s="749"/>
      <c r="S106" s="749"/>
      <c r="T106" s="749"/>
      <c r="U106" s="749"/>
      <c r="V106" s="749"/>
      <c r="W106" s="749"/>
      <c r="X106" s="750"/>
      <c r="Y106" s="751">
        <f>SUM(Y96:AB105)</f>
        <v>0</v>
      </c>
      <c r="Z106" s="752"/>
      <c r="AA106" s="752"/>
      <c r="AB106" s="753"/>
      <c r="AC106" s="746" t="s">
        <v>22</v>
      </c>
      <c r="AD106" s="747"/>
      <c r="AE106" s="747"/>
      <c r="AF106" s="747"/>
      <c r="AG106" s="747"/>
      <c r="AH106" s="748"/>
      <c r="AI106" s="749"/>
      <c r="AJ106" s="749"/>
      <c r="AK106" s="749"/>
      <c r="AL106" s="749"/>
      <c r="AM106" s="749"/>
      <c r="AN106" s="749"/>
      <c r="AO106" s="749"/>
      <c r="AP106" s="749"/>
      <c r="AQ106" s="749"/>
      <c r="AR106" s="749"/>
      <c r="AS106" s="749"/>
      <c r="AT106" s="750"/>
      <c r="AU106" s="751">
        <f>SUM(AU96:AX105)</f>
        <v>0</v>
      </c>
      <c r="AV106" s="752"/>
      <c r="AW106" s="752"/>
      <c r="AX106" s="754"/>
    </row>
    <row r="107" spans="1:50" s="51" customFormat="1" ht="24.75" customHeight="1" thickBot="1" x14ac:dyDescent="0.2"/>
    <row r="108" spans="1:50" ht="30" customHeight="1" x14ac:dyDescent="0.15">
      <c r="A108" s="732" t="s">
        <v>34</v>
      </c>
      <c r="B108" s="733"/>
      <c r="C108" s="733"/>
      <c r="D108" s="733"/>
      <c r="E108" s="733"/>
      <c r="F108" s="734"/>
      <c r="G108" s="742" t="s">
        <v>379</v>
      </c>
      <c r="H108" s="743"/>
      <c r="I108" s="743"/>
      <c r="J108" s="743"/>
      <c r="K108" s="743"/>
      <c r="L108" s="743"/>
      <c r="M108" s="743"/>
      <c r="N108" s="743"/>
      <c r="O108" s="743"/>
      <c r="P108" s="743"/>
      <c r="Q108" s="743"/>
      <c r="R108" s="743"/>
      <c r="S108" s="743"/>
      <c r="T108" s="743"/>
      <c r="U108" s="743"/>
      <c r="V108" s="743"/>
      <c r="W108" s="743"/>
      <c r="X108" s="743"/>
      <c r="Y108" s="743"/>
      <c r="Z108" s="743"/>
      <c r="AA108" s="743"/>
      <c r="AB108" s="745"/>
      <c r="AC108" s="742" t="s">
        <v>380</v>
      </c>
      <c r="AD108" s="743"/>
      <c r="AE108" s="743"/>
      <c r="AF108" s="743"/>
      <c r="AG108" s="743"/>
      <c r="AH108" s="743"/>
      <c r="AI108" s="743"/>
      <c r="AJ108" s="743"/>
      <c r="AK108" s="743"/>
      <c r="AL108" s="743"/>
      <c r="AM108" s="743"/>
      <c r="AN108" s="743"/>
      <c r="AO108" s="743"/>
      <c r="AP108" s="743"/>
      <c r="AQ108" s="743"/>
      <c r="AR108" s="743"/>
      <c r="AS108" s="743"/>
      <c r="AT108" s="743"/>
      <c r="AU108" s="743"/>
      <c r="AV108" s="743"/>
      <c r="AW108" s="743"/>
      <c r="AX108" s="744"/>
    </row>
    <row r="109" spans="1:50" ht="24.75" customHeight="1" x14ac:dyDescent="0.15">
      <c r="A109" s="735"/>
      <c r="B109" s="736"/>
      <c r="C109" s="736"/>
      <c r="D109" s="736"/>
      <c r="E109" s="736"/>
      <c r="F109" s="737"/>
      <c r="G109" s="398" t="s">
        <v>19</v>
      </c>
      <c r="H109" s="399"/>
      <c r="I109" s="399"/>
      <c r="J109" s="399"/>
      <c r="K109" s="399"/>
      <c r="L109" s="400" t="s">
        <v>20</v>
      </c>
      <c r="M109" s="399"/>
      <c r="N109" s="399"/>
      <c r="O109" s="399"/>
      <c r="P109" s="399"/>
      <c r="Q109" s="399"/>
      <c r="R109" s="399"/>
      <c r="S109" s="399"/>
      <c r="T109" s="399"/>
      <c r="U109" s="399"/>
      <c r="V109" s="399"/>
      <c r="W109" s="399"/>
      <c r="X109" s="401"/>
      <c r="Y109" s="402" t="s">
        <v>21</v>
      </c>
      <c r="Z109" s="403"/>
      <c r="AA109" s="403"/>
      <c r="AB109" s="404"/>
      <c r="AC109" s="398" t="s">
        <v>19</v>
      </c>
      <c r="AD109" s="399"/>
      <c r="AE109" s="399"/>
      <c r="AF109" s="399"/>
      <c r="AG109" s="399"/>
      <c r="AH109" s="400" t="s">
        <v>20</v>
      </c>
      <c r="AI109" s="399"/>
      <c r="AJ109" s="399"/>
      <c r="AK109" s="399"/>
      <c r="AL109" s="399"/>
      <c r="AM109" s="399"/>
      <c r="AN109" s="399"/>
      <c r="AO109" s="399"/>
      <c r="AP109" s="399"/>
      <c r="AQ109" s="399"/>
      <c r="AR109" s="399"/>
      <c r="AS109" s="399"/>
      <c r="AT109" s="401"/>
      <c r="AU109" s="402" t="s">
        <v>21</v>
      </c>
      <c r="AV109" s="403"/>
      <c r="AW109" s="403"/>
      <c r="AX109" s="405"/>
    </row>
    <row r="110" spans="1:50" ht="24.75" customHeight="1" x14ac:dyDescent="0.15">
      <c r="A110" s="735"/>
      <c r="B110" s="736"/>
      <c r="C110" s="736"/>
      <c r="D110" s="736"/>
      <c r="E110" s="736"/>
      <c r="F110" s="737"/>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6"/>
    </row>
    <row r="111" spans="1:50" ht="24.75" customHeight="1" x14ac:dyDescent="0.15">
      <c r="A111" s="735"/>
      <c r="B111" s="736"/>
      <c r="C111" s="736"/>
      <c r="D111" s="736"/>
      <c r="E111" s="736"/>
      <c r="F111" s="73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35"/>
      <c r="B112" s="736"/>
      <c r="C112" s="736"/>
      <c r="D112" s="736"/>
      <c r="E112" s="736"/>
      <c r="F112" s="73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35"/>
      <c r="B113" s="736"/>
      <c r="C113" s="736"/>
      <c r="D113" s="736"/>
      <c r="E113" s="736"/>
      <c r="F113" s="73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35"/>
      <c r="B114" s="736"/>
      <c r="C114" s="736"/>
      <c r="D114" s="736"/>
      <c r="E114" s="736"/>
      <c r="F114" s="73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35"/>
      <c r="B115" s="736"/>
      <c r="C115" s="736"/>
      <c r="D115" s="736"/>
      <c r="E115" s="736"/>
      <c r="F115" s="73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35"/>
      <c r="B116" s="736"/>
      <c r="C116" s="736"/>
      <c r="D116" s="736"/>
      <c r="E116" s="736"/>
      <c r="F116" s="73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35"/>
      <c r="B117" s="736"/>
      <c r="C117" s="736"/>
      <c r="D117" s="736"/>
      <c r="E117" s="736"/>
      <c r="F117" s="73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35"/>
      <c r="B118" s="736"/>
      <c r="C118" s="736"/>
      <c r="D118" s="736"/>
      <c r="E118" s="736"/>
      <c r="F118" s="73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35"/>
      <c r="B119" s="736"/>
      <c r="C119" s="736"/>
      <c r="D119" s="736"/>
      <c r="E119" s="736"/>
      <c r="F119" s="73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35"/>
      <c r="B120" s="736"/>
      <c r="C120" s="736"/>
      <c r="D120" s="736"/>
      <c r="E120" s="736"/>
      <c r="F120" s="73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35"/>
      <c r="B121" s="736"/>
      <c r="C121" s="736"/>
      <c r="D121" s="736"/>
      <c r="E121" s="736"/>
      <c r="F121" s="737"/>
      <c r="G121" s="742" t="s">
        <v>401</v>
      </c>
      <c r="H121" s="743"/>
      <c r="I121" s="743"/>
      <c r="J121" s="743"/>
      <c r="K121" s="743"/>
      <c r="L121" s="743"/>
      <c r="M121" s="743"/>
      <c r="N121" s="743"/>
      <c r="O121" s="743"/>
      <c r="P121" s="743"/>
      <c r="Q121" s="743"/>
      <c r="R121" s="743"/>
      <c r="S121" s="743"/>
      <c r="T121" s="743"/>
      <c r="U121" s="743"/>
      <c r="V121" s="743"/>
      <c r="W121" s="743"/>
      <c r="X121" s="743"/>
      <c r="Y121" s="743"/>
      <c r="Z121" s="743"/>
      <c r="AA121" s="743"/>
      <c r="AB121" s="745"/>
      <c r="AC121" s="742" t="s">
        <v>381</v>
      </c>
      <c r="AD121" s="743"/>
      <c r="AE121" s="743"/>
      <c r="AF121" s="743"/>
      <c r="AG121" s="743"/>
      <c r="AH121" s="743"/>
      <c r="AI121" s="743"/>
      <c r="AJ121" s="743"/>
      <c r="AK121" s="743"/>
      <c r="AL121" s="743"/>
      <c r="AM121" s="743"/>
      <c r="AN121" s="743"/>
      <c r="AO121" s="743"/>
      <c r="AP121" s="743"/>
      <c r="AQ121" s="743"/>
      <c r="AR121" s="743"/>
      <c r="AS121" s="743"/>
      <c r="AT121" s="743"/>
      <c r="AU121" s="743"/>
      <c r="AV121" s="743"/>
      <c r="AW121" s="743"/>
      <c r="AX121" s="744"/>
    </row>
    <row r="122" spans="1:50" ht="25.5" customHeight="1" x14ac:dyDescent="0.15">
      <c r="A122" s="735"/>
      <c r="B122" s="736"/>
      <c r="C122" s="736"/>
      <c r="D122" s="736"/>
      <c r="E122" s="736"/>
      <c r="F122" s="737"/>
      <c r="G122" s="398" t="s">
        <v>19</v>
      </c>
      <c r="H122" s="399"/>
      <c r="I122" s="399"/>
      <c r="J122" s="399"/>
      <c r="K122" s="399"/>
      <c r="L122" s="400" t="s">
        <v>20</v>
      </c>
      <c r="M122" s="399"/>
      <c r="N122" s="399"/>
      <c r="O122" s="399"/>
      <c r="P122" s="399"/>
      <c r="Q122" s="399"/>
      <c r="R122" s="399"/>
      <c r="S122" s="399"/>
      <c r="T122" s="399"/>
      <c r="U122" s="399"/>
      <c r="V122" s="399"/>
      <c r="W122" s="399"/>
      <c r="X122" s="401"/>
      <c r="Y122" s="402" t="s">
        <v>21</v>
      </c>
      <c r="Z122" s="403"/>
      <c r="AA122" s="403"/>
      <c r="AB122" s="404"/>
      <c r="AC122" s="398" t="s">
        <v>19</v>
      </c>
      <c r="AD122" s="399"/>
      <c r="AE122" s="399"/>
      <c r="AF122" s="399"/>
      <c r="AG122" s="399"/>
      <c r="AH122" s="400" t="s">
        <v>20</v>
      </c>
      <c r="AI122" s="399"/>
      <c r="AJ122" s="399"/>
      <c r="AK122" s="399"/>
      <c r="AL122" s="399"/>
      <c r="AM122" s="399"/>
      <c r="AN122" s="399"/>
      <c r="AO122" s="399"/>
      <c r="AP122" s="399"/>
      <c r="AQ122" s="399"/>
      <c r="AR122" s="399"/>
      <c r="AS122" s="399"/>
      <c r="AT122" s="401"/>
      <c r="AU122" s="402" t="s">
        <v>21</v>
      </c>
      <c r="AV122" s="403"/>
      <c r="AW122" s="403"/>
      <c r="AX122" s="405"/>
    </row>
    <row r="123" spans="1:50" ht="24.75" customHeight="1" x14ac:dyDescent="0.15">
      <c r="A123" s="735"/>
      <c r="B123" s="736"/>
      <c r="C123" s="736"/>
      <c r="D123" s="736"/>
      <c r="E123" s="736"/>
      <c r="F123" s="737"/>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6"/>
    </row>
    <row r="124" spans="1:50" ht="24.75" customHeight="1" x14ac:dyDescent="0.15">
      <c r="A124" s="735"/>
      <c r="B124" s="736"/>
      <c r="C124" s="736"/>
      <c r="D124" s="736"/>
      <c r="E124" s="736"/>
      <c r="F124" s="73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35"/>
      <c r="B125" s="736"/>
      <c r="C125" s="736"/>
      <c r="D125" s="736"/>
      <c r="E125" s="736"/>
      <c r="F125" s="73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35"/>
      <c r="B126" s="736"/>
      <c r="C126" s="736"/>
      <c r="D126" s="736"/>
      <c r="E126" s="736"/>
      <c r="F126" s="73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35"/>
      <c r="B127" s="736"/>
      <c r="C127" s="736"/>
      <c r="D127" s="736"/>
      <c r="E127" s="736"/>
      <c r="F127" s="73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35"/>
      <c r="B128" s="736"/>
      <c r="C128" s="736"/>
      <c r="D128" s="736"/>
      <c r="E128" s="736"/>
      <c r="F128" s="73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35"/>
      <c r="B129" s="736"/>
      <c r="C129" s="736"/>
      <c r="D129" s="736"/>
      <c r="E129" s="736"/>
      <c r="F129" s="73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35"/>
      <c r="B130" s="736"/>
      <c r="C130" s="736"/>
      <c r="D130" s="736"/>
      <c r="E130" s="736"/>
      <c r="F130" s="73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35"/>
      <c r="B131" s="736"/>
      <c r="C131" s="736"/>
      <c r="D131" s="736"/>
      <c r="E131" s="736"/>
      <c r="F131" s="73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35"/>
      <c r="B132" s="736"/>
      <c r="C132" s="736"/>
      <c r="D132" s="736"/>
      <c r="E132" s="736"/>
      <c r="F132" s="73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35"/>
      <c r="B133" s="736"/>
      <c r="C133" s="736"/>
      <c r="D133" s="736"/>
      <c r="E133" s="736"/>
      <c r="F133" s="73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35"/>
      <c r="B134" s="736"/>
      <c r="C134" s="736"/>
      <c r="D134" s="736"/>
      <c r="E134" s="736"/>
      <c r="F134" s="737"/>
      <c r="G134" s="742" t="s">
        <v>382</v>
      </c>
      <c r="H134" s="743"/>
      <c r="I134" s="743"/>
      <c r="J134" s="743"/>
      <c r="K134" s="743"/>
      <c r="L134" s="743"/>
      <c r="M134" s="743"/>
      <c r="N134" s="743"/>
      <c r="O134" s="743"/>
      <c r="P134" s="743"/>
      <c r="Q134" s="743"/>
      <c r="R134" s="743"/>
      <c r="S134" s="743"/>
      <c r="T134" s="743"/>
      <c r="U134" s="743"/>
      <c r="V134" s="743"/>
      <c r="W134" s="743"/>
      <c r="X134" s="743"/>
      <c r="Y134" s="743"/>
      <c r="Z134" s="743"/>
      <c r="AA134" s="743"/>
      <c r="AB134" s="745"/>
      <c r="AC134" s="742" t="s">
        <v>383</v>
      </c>
      <c r="AD134" s="743"/>
      <c r="AE134" s="743"/>
      <c r="AF134" s="743"/>
      <c r="AG134" s="743"/>
      <c r="AH134" s="743"/>
      <c r="AI134" s="743"/>
      <c r="AJ134" s="743"/>
      <c r="AK134" s="743"/>
      <c r="AL134" s="743"/>
      <c r="AM134" s="743"/>
      <c r="AN134" s="743"/>
      <c r="AO134" s="743"/>
      <c r="AP134" s="743"/>
      <c r="AQ134" s="743"/>
      <c r="AR134" s="743"/>
      <c r="AS134" s="743"/>
      <c r="AT134" s="743"/>
      <c r="AU134" s="743"/>
      <c r="AV134" s="743"/>
      <c r="AW134" s="743"/>
      <c r="AX134" s="744"/>
    </row>
    <row r="135" spans="1:50" ht="24.75" customHeight="1" x14ac:dyDescent="0.15">
      <c r="A135" s="735"/>
      <c r="B135" s="736"/>
      <c r="C135" s="736"/>
      <c r="D135" s="736"/>
      <c r="E135" s="736"/>
      <c r="F135" s="737"/>
      <c r="G135" s="398" t="s">
        <v>19</v>
      </c>
      <c r="H135" s="399"/>
      <c r="I135" s="399"/>
      <c r="J135" s="399"/>
      <c r="K135" s="399"/>
      <c r="L135" s="400" t="s">
        <v>20</v>
      </c>
      <c r="M135" s="399"/>
      <c r="N135" s="399"/>
      <c r="O135" s="399"/>
      <c r="P135" s="399"/>
      <c r="Q135" s="399"/>
      <c r="R135" s="399"/>
      <c r="S135" s="399"/>
      <c r="T135" s="399"/>
      <c r="U135" s="399"/>
      <c r="V135" s="399"/>
      <c r="W135" s="399"/>
      <c r="X135" s="401"/>
      <c r="Y135" s="402" t="s">
        <v>21</v>
      </c>
      <c r="Z135" s="403"/>
      <c r="AA135" s="403"/>
      <c r="AB135" s="404"/>
      <c r="AC135" s="398" t="s">
        <v>19</v>
      </c>
      <c r="AD135" s="399"/>
      <c r="AE135" s="399"/>
      <c r="AF135" s="399"/>
      <c r="AG135" s="399"/>
      <c r="AH135" s="400" t="s">
        <v>20</v>
      </c>
      <c r="AI135" s="399"/>
      <c r="AJ135" s="399"/>
      <c r="AK135" s="399"/>
      <c r="AL135" s="399"/>
      <c r="AM135" s="399"/>
      <c r="AN135" s="399"/>
      <c r="AO135" s="399"/>
      <c r="AP135" s="399"/>
      <c r="AQ135" s="399"/>
      <c r="AR135" s="399"/>
      <c r="AS135" s="399"/>
      <c r="AT135" s="401"/>
      <c r="AU135" s="402" t="s">
        <v>21</v>
      </c>
      <c r="AV135" s="403"/>
      <c r="AW135" s="403"/>
      <c r="AX135" s="405"/>
    </row>
    <row r="136" spans="1:50" ht="24.75" customHeight="1" x14ac:dyDescent="0.15">
      <c r="A136" s="735"/>
      <c r="B136" s="736"/>
      <c r="C136" s="736"/>
      <c r="D136" s="736"/>
      <c r="E136" s="736"/>
      <c r="F136" s="737"/>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6"/>
    </row>
    <row r="137" spans="1:50" ht="24.75" customHeight="1" x14ac:dyDescent="0.15">
      <c r="A137" s="735"/>
      <c r="B137" s="736"/>
      <c r="C137" s="736"/>
      <c r="D137" s="736"/>
      <c r="E137" s="736"/>
      <c r="F137" s="73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35"/>
      <c r="B138" s="736"/>
      <c r="C138" s="736"/>
      <c r="D138" s="736"/>
      <c r="E138" s="736"/>
      <c r="F138" s="73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35"/>
      <c r="B139" s="736"/>
      <c r="C139" s="736"/>
      <c r="D139" s="736"/>
      <c r="E139" s="736"/>
      <c r="F139" s="73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35"/>
      <c r="B140" s="736"/>
      <c r="C140" s="736"/>
      <c r="D140" s="736"/>
      <c r="E140" s="736"/>
      <c r="F140" s="73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35"/>
      <c r="B141" s="736"/>
      <c r="C141" s="736"/>
      <c r="D141" s="736"/>
      <c r="E141" s="736"/>
      <c r="F141" s="73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35"/>
      <c r="B142" s="736"/>
      <c r="C142" s="736"/>
      <c r="D142" s="736"/>
      <c r="E142" s="736"/>
      <c r="F142" s="73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35"/>
      <c r="B143" s="736"/>
      <c r="C143" s="736"/>
      <c r="D143" s="736"/>
      <c r="E143" s="736"/>
      <c r="F143" s="73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35"/>
      <c r="B144" s="736"/>
      <c r="C144" s="736"/>
      <c r="D144" s="736"/>
      <c r="E144" s="736"/>
      <c r="F144" s="73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35"/>
      <c r="B145" s="736"/>
      <c r="C145" s="736"/>
      <c r="D145" s="736"/>
      <c r="E145" s="736"/>
      <c r="F145" s="73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35"/>
      <c r="B146" s="736"/>
      <c r="C146" s="736"/>
      <c r="D146" s="736"/>
      <c r="E146" s="736"/>
      <c r="F146" s="73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35"/>
      <c r="B147" s="736"/>
      <c r="C147" s="736"/>
      <c r="D147" s="736"/>
      <c r="E147" s="736"/>
      <c r="F147" s="737"/>
      <c r="G147" s="742" t="s">
        <v>384</v>
      </c>
      <c r="H147" s="743"/>
      <c r="I147" s="743"/>
      <c r="J147" s="743"/>
      <c r="K147" s="743"/>
      <c r="L147" s="743"/>
      <c r="M147" s="743"/>
      <c r="N147" s="743"/>
      <c r="O147" s="743"/>
      <c r="P147" s="743"/>
      <c r="Q147" s="743"/>
      <c r="R147" s="743"/>
      <c r="S147" s="743"/>
      <c r="T147" s="743"/>
      <c r="U147" s="743"/>
      <c r="V147" s="743"/>
      <c r="W147" s="743"/>
      <c r="X147" s="743"/>
      <c r="Y147" s="743"/>
      <c r="Z147" s="743"/>
      <c r="AA147" s="743"/>
      <c r="AB147" s="745"/>
      <c r="AC147" s="742" t="s">
        <v>385</v>
      </c>
      <c r="AD147" s="743"/>
      <c r="AE147" s="743"/>
      <c r="AF147" s="743"/>
      <c r="AG147" s="743"/>
      <c r="AH147" s="743"/>
      <c r="AI147" s="743"/>
      <c r="AJ147" s="743"/>
      <c r="AK147" s="743"/>
      <c r="AL147" s="743"/>
      <c r="AM147" s="743"/>
      <c r="AN147" s="743"/>
      <c r="AO147" s="743"/>
      <c r="AP147" s="743"/>
      <c r="AQ147" s="743"/>
      <c r="AR147" s="743"/>
      <c r="AS147" s="743"/>
      <c r="AT147" s="743"/>
      <c r="AU147" s="743"/>
      <c r="AV147" s="743"/>
      <c r="AW147" s="743"/>
      <c r="AX147" s="744"/>
    </row>
    <row r="148" spans="1:50" ht="24.75" customHeight="1" x14ac:dyDescent="0.15">
      <c r="A148" s="735"/>
      <c r="B148" s="736"/>
      <c r="C148" s="736"/>
      <c r="D148" s="736"/>
      <c r="E148" s="736"/>
      <c r="F148" s="737"/>
      <c r="G148" s="398" t="s">
        <v>19</v>
      </c>
      <c r="H148" s="399"/>
      <c r="I148" s="399"/>
      <c r="J148" s="399"/>
      <c r="K148" s="399"/>
      <c r="L148" s="400" t="s">
        <v>20</v>
      </c>
      <c r="M148" s="399"/>
      <c r="N148" s="399"/>
      <c r="O148" s="399"/>
      <c r="P148" s="399"/>
      <c r="Q148" s="399"/>
      <c r="R148" s="399"/>
      <c r="S148" s="399"/>
      <c r="T148" s="399"/>
      <c r="U148" s="399"/>
      <c r="V148" s="399"/>
      <c r="W148" s="399"/>
      <c r="X148" s="401"/>
      <c r="Y148" s="402" t="s">
        <v>21</v>
      </c>
      <c r="Z148" s="403"/>
      <c r="AA148" s="403"/>
      <c r="AB148" s="404"/>
      <c r="AC148" s="398" t="s">
        <v>19</v>
      </c>
      <c r="AD148" s="399"/>
      <c r="AE148" s="399"/>
      <c r="AF148" s="399"/>
      <c r="AG148" s="399"/>
      <c r="AH148" s="400" t="s">
        <v>20</v>
      </c>
      <c r="AI148" s="399"/>
      <c r="AJ148" s="399"/>
      <c r="AK148" s="399"/>
      <c r="AL148" s="399"/>
      <c r="AM148" s="399"/>
      <c r="AN148" s="399"/>
      <c r="AO148" s="399"/>
      <c r="AP148" s="399"/>
      <c r="AQ148" s="399"/>
      <c r="AR148" s="399"/>
      <c r="AS148" s="399"/>
      <c r="AT148" s="401"/>
      <c r="AU148" s="402" t="s">
        <v>21</v>
      </c>
      <c r="AV148" s="403"/>
      <c r="AW148" s="403"/>
      <c r="AX148" s="405"/>
    </row>
    <row r="149" spans="1:50" ht="24.75" customHeight="1" x14ac:dyDescent="0.15">
      <c r="A149" s="735"/>
      <c r="B149" s="736"/>
      <c r="C149" s="736"/>
      <c r="D149" s="736"/>
      <c r="E149" s="736"/>
      <c r="F149" s="737"/>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6"/>
    </row>
    <row r="150" spans="1:50" ht="24.75" customHeight="1" x14ac:dyDescent="0.15">
      <c r="A150" s="735"/>
      <c r="B150" s="736"/>
      <c r="C150" s="736"/>
      <c r="D150" s="736"/>
      <c r="E150" s="736"/>
      <c r="F150" s="73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35"/>
      <c r="B151" s="736"/>
      <c r="C151" s="736"/>
      <c r="D151" s="736"/>
      <c r="E151" s="736"/>
      <c r="F151" s="73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35"/>
      <c r="B152" s="736"/>
      <c r="C152" s="736"/>
      <c r="D152" s="736"/>
      <c r="E152" s="736"/>
      <c r="F152" s="73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35"/>
      <c r="B153" s="736"/>
      <c r="C153" s="736"/>
      <c r="D153" s="736"/>
      <c r="E153" s="736"/>
      <c r="F153" s="73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35"/>
      <c r="B154" s="736"/>
      <c r="C154" s="736"/>
      <c r="D154" s="736"/>
      <c r="E154" s="736"/>
      <c r="F154" s="73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35"/>
      <c r="B155" s="736"/>
      <c r="C155" s="736"/>
      <c r="D155" s="736"/>
      <c r="E155" s="736"/>
      <c r="F155" s="73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35"/>
      <c r="B156" s="736"/>
      <c r="C156" s="736"/>
      <c r="D156" s="736"/>
      <c r="E156" s="736"/>
      <c r="F156" s="73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35"/>
      <c r="B157" s="736"/>
      <c r="C157" s="736"/>
      <c r="D157" s="736"/>
      <c r="E157" s="736"/>
      <c r="F157" s="73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35"/>
      <c r="B158" s="736"/>
      <c r="C158" s="736"/>
      <c r="D158" s="736"/>
      <c r="E158" s="736"/>
      <c r="F158" s="73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38"/>
      <c r="B159" s="739"/>
      <c r="C159" s="739"/>
      <c r="D159" s="739"/>
      <c r="E159" s="739"/>
      <c r="F159" s="740"/>
      <c r="G159" s="746" t="s">
        <v>22</v>
      </c>
      <c r="H159" s="747"/>
      <c r="I159" s="747"/>
      <c r="J159" s="747"/>
      <c r="K159" s="747"/>
      <c r="L159" s="748"/>
      <c r="M159" s="749"/>
      <c r="N159" s="749"/>
      <c r="O159" s="749"/>
      <c r="P159" s="749"/>
      <c r="Q159" s="749"/>
      <c r="R159" s="749"/>
      <c r="S159" s="749"/>
      <c r="T159" s="749"/>
      <c r="U159" s="749"/>
      <c r="V159" s="749"/>
      <c r="W159" s="749"/>
      <c r="X159" s="750"/>
      <c r="Y159" s="751">
        <f>SUM(Y149:AB158)</f>
        <v>0</v>
      </c>
      <c r="Z159" s="752"/>
      <c r="AA159" s="752"/>
      <c r="AB159" s="753"/>
      <c r="AC159" s="746" t="s">
        <v>22</v>
      </c>
      <c r="AD159" s="747"/>
      <c r="AE159" s="747"/>
      <c r="AF159" s="747"/>
      <c r="AG159" s="747"/>
      <c r="AH159" s="748"/>
      <c r="AI159" s="749"/>
      <c r="AJ159" s="749"/>
      <c r="AK159" s="749"/>
      <c r="AL159" s="749"/>
      <c r="AM159" s="749"/>
      <c r="AN159" s="749"/>
      <c r="AO159" s="749"/>
      <c r="AP159" s="749"/>
      <c r="AQ159" s="749"/>
      <c r="AR159" s="749"/>
      <c r="AS159" s="749"/>
      <c r="AT159" s="750"/>
      <c r="AU159" s="751">
        <f>SUM(AU149:AX158)</f>
        <v>0</v>
      </c>
      <c r="AV159" s="752"/>
      <c r="AW159" s="752"/>
      <c r="AX159" s="754"/>
    </row>
    <row r="160" spans="1:50" s="51" customFormat="1" ht="24.75" customHeight="1" thickBot="1" x14ac:dyDescent="0.2"/>
    <row r="161" spans="1:50" ht="30" customHeight="1" x14ac:dyDescent="0.15">
      <c r="A161" s="732" t="s">
        <v>34</v>
      </c>
      <c r="B161" s="733"/>
      <c r="C161" s="733"/>
      <c r="D161" s="733"/>
      <c r="E161" s="733"/>
      <c r="F161" s="734"/>
      <c r="G161" s="742" t="s">
        <v>386</v>
      </c>
      <c r="H161" s="743"/>
      <c r="I161" s="743"/>
      <c r="J161" s="743"/>
      <c r="K161" s="743"/>
      <c r="L161" s="743"/>
      <c r="M161" s="743"/>
      <c r="N161" s="743"/>
      <c r="O161" s="743"/>
      <c r="P161" s="743"/>
      <c r="Q161" s="743"/>
      <c r="R161" s="743"/>
      <c r="S161" s="743"/>
      <c r="T161" s="743"/>
      <c r="U161" s="743"/>
      <c r="V161" s="743"/>
      <c r="W161" s="743"/>
      <c r="X161" s="743"/>
      <c r="Y161" s="743"/>
      <c r="Z161" s="743"/>
      <c r="AA161" s="743"/>
      <c r="AB161" s="745"/>
      <c r="AC161" s="742" t="s">
        <v>387</v>
      </c>
      <c r="AD161" s="743"/>
      <c r="AE161" s="743"/>
      <c r="AF161" s="743"/>
      <c r="AG161" s="743"/>
      <c r="AH161" s="743"/>
      <c r="AI161" s="743"/>
      <c r="AJ161" s="743"/>
      <c r="AK161" s="743"/>
      <c r="AL161" s="743"/>
      <c r="AM161" s="743"/>
      <c r="AN161" s="743"/>
      <c r="AO161" s="743"/>
      <c r="AP161" s="743"/>
      <c r="AQ161" s="743"/>
      <c r="AR161" s="743"/>
      <c r="AS161" s="743"/>
      <c r="AT161" s="743"/>
      <c r="AU161" s="743"/>
      <c r="AV161" s="743"/>
      <c r="AW161" s="743"/>
      <c r="AX161" s="744"/>
    </row>
    <row r="162" spans="1:50" ht="24.75" customHeight="1" x14ac:dyDescent="0.15">
      <c r="A162" s="735"/>
      <c r="B162" s="736"/>
      <c r="C162" s="736"/>
      <c r="D162" s="736"/>
      <c r="E162" s="736"/>
      <c r="F162" s="737"/>
      <c r="G162" s="398" t="s">
        <v>19</v>
      </c>
      <c r="H162" s="399"/>
      <c r="I162" s="399"/>
      <c r="J162" s="399"/>
      <c r="K162" s="399"/>
      <c r="L162" s="400" t="s">
        <v>20</v>
      </c>
      <c r="M162" s="399"/>
      <c r="N162" s="399"/>
      <c r="O162" s="399"/>
      <c r="P162" s="399"/>
      <c r="Q162" s="399"/>
      <c r="R162" s="399"/>
      <c r="S162" s="399"/>
      <c r="T162" s="399"/>
      <c r="U162" s="399"/>
      <c r="V162" s="399"/>
      <c r="W162" s="399"/>
      <c r="X162" s="401"/>
      <c r="Y162" s="402" t="s">
        <v>21</v>
      </c>
      <c r="Z162" s="403"/>
      <c r="AA162" s="403"/>
      <c r="AB162" s="404"/>
      <c r="AC162" s="398" t="s">
        <v>19</v>
      </c>
      <c r="AD162" s="399"/>
      <c r="AE162" s="399"/>
      <c r="AF162" s="399"/>
      <c r="AG162" s="399"/>
      <c r="AH162" s="400" t="s">
        <v>20</v>
      </c>
      <c r="AI162" s="399"/>
      <c r="AJ162" s="399"/>
      <c r="AK162" s="399"/>
      <c r="AL162" s="399"/>
      <c r="AM162" s="399"/>
      <c r="AN162" s="399"/>
      <c r="AO162" s="399"/>
      <c r="AP162" s="399"/>
      <c r="AQ162" s="399"/>
      <c r="AR162" s="399"/>
      <c r="AS162" s="399"/>
      <c r="AT162" s="401"/>
      <c r="AU162" s="402" t="s">
        <v>21</v>
      </c>
      <c r="AV162" s="403"/>
      <c r="AW162" s="403"/>
      <c r="AX162" s="405"/>
    </row>
    <row r="163" spans="1:50" ht="24.75" customHeight="1" x14ac:dyDescent="0.15">
      <c r="A163" s="735"/>
      <c r="B163" s="736"/>
      <c r="C163" s="736"/>
      <c r="D163" s="736"/>
      <c r="E163" s="736"/>
      <c r="F163" s="737"/>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6"/>
    </row>
    <row r="164" spans="1:50" ht="24.75" customHeight="1" x14ac:dyDescent="0.15">
      <c r="A164" s="735"/>
      <c r="B164" s="736"/>
      <c r="C164" s="736"/>
      <c r="D164" s="736"/>
      <c r="E164" s="736"/>
      <c r="F164" s="73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35"/>
      <c r="B165" s="736"/>
      <c r="C165" s="736"/>
      <c r="D165" s="736"/>
      <c r="E165" s="736"/>
      <c r="F165" s="73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35"/>
      <c r="B166" s="736"/>
      <c r="C166" s="736"/>
      <c r="D166" s="736"/>
      <c r="E166" s="736"/>
      <c r="F166" s="73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35"/>
      <c r="B167" s="736"/>
      <c r="C167" s="736"/>
      <c r="D167" s="736"/>
      <c r="E167" s="736"/>
      <c r="F167" s="73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35"/>
      <c r="B168" s="736"/>
      <c r="C168" s="736"/>
      <c r="D168" s="736"/>
      <c r="E168" s="736"/>
      <c r="F168" s="73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35"/>
      <c r="B169" s="736"/>
      <c r="C169" s="736"/>
      <c r="D169" s="736"/>
      <c r="E169" s="736"/>
      <c r="F169" s="73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35"/>
      <c r="B170" s="736"/>
      <c r="C170" s="736"/>
      <c r="D170" s="736"/>
      <c r="E170" s="736"/>
      <c r="F170" s="73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35"/>
      <c r="B171" s="736"/>
      <c r="C171" s="736"/>
      <c r="D171" s="736"/>
      <c r="E171" s="736"/>
      <c r="F171" s="73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35"/>
      <c r="B172" s="736"/>
      <c r="C172" s="736"/>
      <c r="D172" s="736"/>
      <c r="E172" s="736"/>
      <c r="F172" s="73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35"/>
      <c r="B173" s="736"/>
      <c r="C173" s="736"/>
      <c r="D173" s="736"/>
      <c r="E173" s="736"/>
      <c r="F173" s="73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35"/>
      <c r="B174" s="736"/>
      <c r="C174" s="736"/>
      <c r="D174" s="736"/>
      <c r="E174" s="736"/>
      <c r="F174" s="737"/>
      <c r="G174" s="742" t="s">
        <v>388</v>
      </c>
      <c r="H174" s="743"/>
      <c r="I174" s="743"/>
      <c r="J174" s="743"/>
      <c r="K174" s="743"/>
      <c r="L174" s="743"/>
      <c r="M174" s="743"/>
      <c r="N174" s="743"/>
      <c r="O174" s="743"/>
      <c r="P174" s="743"/>
      <c r="Q174" s="743"/>
      <c r="R174" s="743"/>
      <c r="S174" s="743"/>
      <c r="T174" s="743"/>
      <c r="U174" s="743"/>
      <c r="V174" s="743"/>
      <c r="W174" s="743"/>
      <c r="X174" s="743"/>
      <c r="Y174" s="743"/>
      <c r="Z174" s="743"/>
      <c r="AA174" s="743"/>
      <c r="AB174" s="745"/>
      <c r="AC174" s="742" t="s">
        <v>389</v>
      </c>
      <c r="AD174" s="743"/>
      <c r="AE174" s="743"/>
      <c r="AF174" s="743"/>
      <c r="AG174" s="743"/>
      <c r="AH174" s="743"/>
      <c r="AI174" s="743"/>
      <c r="AJ174" s="743"/>
      <c r="AK174" s="743"/>
      <c r="AL174" s="743"/>
      <c r="AM174" s="743"/>
      <c r="AN174" s="743"/>
      <c r="AO174" s="743"/>
      <c r="AP174" s="743"/>
      <c r="AQ174" s="743"/>
      <c r="AR174" s="743"/>
      <c r="AS174" s="743"/>
      <c r="AT174" s="743"/>
      <c r="AU174" s="743"/>
      <c r="AV174" s="743"/>
      <c r="AW174" s="743"/>
      <c r="AX174" s="744"/>
    </row>
    <row r="175" spans="1:50" ht="25.5" customHeight="1" x14ac:dyDescent="0.15">
      <c r="A175" s="735"/>
      <c r="B175" s="736"/>
      <c r="C175" s="736"/>
      <c r="D175" s="736"/>
      <c r="E175" s="736"/>
      <c r="F175" s="737"/>
      <c r="G175" s="398" t="s">
        <v>19</v>
      </c>
      <c r="H175" s="399"/>
      <c r="I175" s="399"/>
      <c r="J175" s="399"/>
      <c r="K175" s="399"/>
      <c r="L175" s="400" t="s">
        <v>20</v>
      </c>
      <c r="M175" s="399"/>
      <c r="N175" s="399"/>
      <c r="O175" s="399"/>
      <c r="P175" s="399"/>
      <c r="Q175" s="399"/>
      <c r="R175" s="399"/>
      <c r="S175" s="399"/>
      <c r="T175" s="399"/>
      <c r="U175" s="399"/>
      <c r="V175" s="399"/>
      <c r="W175" s="399"/>
      <c r="X175" s="401"/>
      <c r="Y175" s="402" t="s">
        <v>21</v>
      </c>
      <c r="Z175" s="403"/>
      <c r="AA175" s="403"/>
      <c r="AB175" s="404"/>
      <c r="AC175" s="398" t="s">
        <v>19</v>
      </c>
      <c r="AD175" s="399"/>
      <c r="AE175" s="399"/>
      <c r="AF175" s="399"/>
      <c r="AG175" s="399"/>
      <c r="AH175" s="400" t="s">
        <v>20</v>
      </c>
      <c r="AI175" s="399"/>
      <c r="AJ175" s="399"/>
      <c r="AK175" s="399"/>
      <c r="AL175" s="399"/>
      <c r="AM175" s="399"/>
      <c r="AN175" s="399"/>
      <c r="AO175" s="399"/>
      <c r="AP175" s="399"/>
      <c r="AQ175" s="399"/>
      <c r="AR175" s="399"/>
      <c r="AS175" s="399"/>
      <c r="AT175" s="401"/>
      <c r="AU175" s="402" t="s">
        <v>21</v>
      </c>
      <c r="AV175" s="403"/>
      <c r="AW175" s="403"/>
      <c r="AX175" s="405"/>
    </row>
    <row r="176" spans="1:50" ht="24.75" customHeight="1" x14ac:dyDescent="0.15">
      <c r="A176" s="735"/>
      <c r="B176" s="736"/>
      <c r="C176" s="736"/>
      <c r="D176" s="736"/>
      <c r="E176" s="736"/>
      <c r="F176" s="737"/>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6"/>
    </row>
    <row r="177" spans="1:50" ht="24.75" customHeight="1" x14ac:dyDescent="0.15">
      <c r="A177" s="735"/>
      <c r="B177" s="736"/>
      <c r="C177" s="736"/>
      <c r="D177" s="736"/>
      <c r="E177" s="736"/>
      <c r="F177" s="73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35"/>
      <c r="B178" s="736"/>
      <c r="C178" s="736"/>
      <c r="D178" s="736"/>
      <c r="E178" s="736"/>
      <c r="F178" s="73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35"/>
      <c r="B179" s="736"/>
      <c r="C179" s="736"/>
      <c r="D179" s="736"/>
      <c r="E179" s="736"/>
      <c r="F179" s="73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35"/>
      <c r="B180" s="736"/>
      <c r="C180" s="736"/>
      <c r="D180" s="736"/>
      <c r="E180" s="736"/>
      <c r="F180" s="73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35"/>
      <c r="B181" s="736"/>
      <c r="C181" s="736"/>
      <c r="D181" s="736"/>
      <c r="E181" s="736"/>
      <c r="F181" s="73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35"/>
      <c r="B182" s="736"/>
      <c r="C182" s="736"/>
      <c r="D182" s="736"/>
      <c r="E182" s="736"/>
      <c r="F182" s="73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35"/>
      <c r="B183" s="736"/>
      <c r="C183" s="736"/>
      <c r="D183" s="736"/>
      <c r="E183" s="736"/>
      <c r="F183" s="73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35"/>
      <c r="B184" s="736"/>
      <c r="C184" s="736"/>
      <c r="D184" s="736"/>
      <c r="E184" s="736"/>
      <c r="F184" s="73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35"/>
      <c r="B185" s="736"/>
      <c r="C185" s="736"/>
      <c r="D185" s="736"/>
      <c r="E185" s="736"/>
      <c r="F185" s="73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35"/>
      <c r="B186" s="736"/>
      <c r="C186" s="736"/>
      <c r="D186" s="736"/>
      <c r="E186" s="736"/>
      <c r="F186" s="73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35"/>
      <c r="B187" s="736"/>
      <c r="C187" s="736"/>
      <c r="D187" s="736"/>
      <c r="E187" s="736"/>
      <c r="F187" s="737"/>
      <c r="G187" s="742" t="s">
        <v>390</v>
      </c>
      <c r="H187" s="743"/>
      <c r="I187" s="743"/>
      <c r="J187" s="743"/>
      <c r="K187" s="743"/>
      <c r="L187" s="743"/>
      <c r="M187" s="743"/>
      <c r="N187" s="743"/>
      <c r="O187" s="743"/>
      <c r="P187" s="743"/>
      <c r="Q187" s="743"/>
      <c r="R187" s="743"/>
      <c r="S187" s="743"/>
      <c r="T187" s="743"/>
      <c r="U187" s="743"/>
      <c r="V187" s="743"/>
      <c r="W187" s="743"/>
      <c r="X187" s="743"/>
      <c r="Y187" s="743"/>
      <c r="Z187" s="743"/>
      <c r="AA187" s="743"/>
      <c r="AB187" s="745"/>
      <c r="AC187" s="742" t="s">
        <v>391</v>
      </c>
      <c r="AD187" s="743"/>
      <c r="AE187" s="743"/>
      <c r="AF187" s="743"/>
      <c r="AG187" s="743"/>
      <c r="AH187" s="743"/>
      <c r="AI187" s="743"/>
      <c r="AJ187" s="743"/>
      <c r="AK187" s="743"/>
      <c r="AL187" s="743"/>
      <c r="AM187" s="743"/>
      <c r="AN187" s="743"/>
      <c r="AO187" s="743"/>
      <c r="AP187" s="743"/>
      <c r="AQ187" s="743"/>
      <c r="AR187" s="743"/>
      <c r="AS187" s="743"/>
      <c r="AT187" s="743"/>
      <c r="AU187" s="743"/>
      <c r="AV187" s="743"/>
      <c r="AW187" s="743"/>
      <c r="AX187" s="744"/>
    </row>
    <row r="188" spans="1:50" ht="24.75" customHeight="1" x14ac:dyDescent="0.15">
      <c r="A188" s="735"/>
      <c r="B188" s="736"/>
      <c r="C188" s="736"/>
      <c r="D188" s="736"/>
      <c r="E188" s="736"/>
      <c r="F188" s="737"/>
      <c r="G188" s="398" t="s">
        <v>19</v>
      </c>
      <c r="H188" s="399"/>
      <c r="I188" s="399"/>
      <c r="J188" s="399"/>
      <c r="K188" s="399"/>
      <c r="L188" s="400" t="s">
        <v>20</v>
      </c>
      <c r="M188" s="399"/>
      <c r="N188" s="399"/>
      <c r="O188" s="399"/>
      <c r="P188" s="399"/>
      <c r="Q188" s="399"/>
      <c r="R188" s="399"/>
      <c r="S188" s="399"/>
      <c r="T188" s="399"/>
      <c r="U188" s="399"/>
      <c r="V188" s="399"/>
      <c r="W188" s="399"/>
      <c r="X188" s="401"/>
      <c r="Y188" s="402" t="s">
        <v>21</v>
      </c>
      <c r="Z188" s="403"/>
      <c r="AA188" s="403"/>
      <c r="AB188" s="404"/>
      <c r="AC188" s="398" t="s">
        <v>19</v>
      </c>
      <c r="AD188" s="399"/>
      <c r="AE188" s="399"/>
      <c r="AF188" s="399"/>
      <c r="AG188" s="399"/>
      <c r="AH188" s="400" t="s">
        <v>20</v>
      </c>
      <c r="AI188" s="399"/>
      <c r="AJ188" s="399"/>
      <c r="AK188" s="399"/>
      <c r="AL188" s="399"/>
      <c r="AM188" s="399"/>
      <c r="AN188" s="399"/>
      <c r="AO188" s="399"/>
      <c r="AP188" s="399"/>
      <c r="AQ188" s="399"/>
      <c r="AR188" s="399"/>
      <c r="AS188" s="399"/>
      <c r="AT188" s="401"/>
      <c r="AU188" s="402" t="s">
        <v>21</v>
      </c>
      <c r="AV188" s="403"/>
      <c r="AW188" s="403"/>
      <c r="AX188" s="405"/>
    </row>
    <row r="189" spans="1:50" ht="24.75" customHeight="1" x14ac:dyDescent="0.15">
      <c r="A189" s="735"/>
      <c r="B189" s="736"/>
      <c r="C189" s="736"/>
      <c r="D189" s="736"/>
      <c r="E189" s="736"/>
      <c r="F189" s="737"/>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6"/>
    </row>
    <row r="190" spans="1:50" ht="24.75" customHeight="1" x14ac:dyDescent="0.15">
      <c r="A190" s="735"/>
      <c r="B190" s="736"/>
      <c r="C190" s="736"/>
      <c r="D190" s="736"/>
      <c r="E190" s="736"/>
      <c r="F190" s="73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35"/>
      <c r="B191" s="736"/>
      <c r="C191" s="736"/>
      <c r="D191" s="736"/>
      <c r="E191" s="736"/>
      <c r="F191" s="73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35"/>
      <c r="B192" s="736"/>
      <c r="C192" s="736"/>
      <c r="D192" s="736"/>
      <c r="E192" s="736"/>
      <c r="F192" s="73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35"/>
      <c r="B193" s="736"/>
      <c r="C193" s="736"/>
      <c r="D193" s="736"/>
      <c r="E193" s="736"/>
      <c r="F193" s="73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35"/>
      <c r="B194" s="736"/>
      <c r="C194" s="736"/>
      <c r="D194" s="736"/>
      <c r="E194" s="736"/>
      <c r="F194" s="73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35"/>
      <c r="B195" s="736"/>
      <c r="C195" s="736"/>
      <c r="D195" s="736"/>
      <c r="E195" s="736"/>
      <c r="F195" s="73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35"/>
      <c r="B196" s="736"/>
      <c r="C196" s="736"/>
      <c r="D196" s="736"/>
      <c r="E196" s="736"/>
      <c r="F196" s="73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35"/>
      <c r="B197" s="736"/>
      <c r="C197" s="736"/>
      <c r="D197" s="736"/>
      <c r="E197" s="736"/>
      <c r="F197" s="73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35"/>
      <c r="B198" s="736"/>
      <c r="C198" s="736"/>
      <c r="D198" s="736"/>
      <c r="E198" s="736"/>
      <c r="F198" s="73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35"/>
      <c r="B199" s="736"/>
      <c r="C199" s="736"/>
      <c r="D199" s="736"/>
      <c r="E199" s="736"/>
      <c r="F199" s="73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35"/>
      <c r="B200" s="736"/>
      <c r="C200" s="736"/>
      <c r="D200" s="736"/>
      <c r="E200" s="736"/>
      <c r="F200" s="737"/>
      <c r="G200" s="742" t="s">
        <v>348</v>
      </c>
      <c r="H200" s="743"/>
      <c r="I200" s="743"/>
      <c r="J200" s="743"/>
      <c r="K200" s="743"/>
      <c r="L200" s="743"/>
      <c r="M200" s="743"/>
      <c r="N200" s="743"/>
      <c r="O200" s="743"/>
      <c r="P200" s="743"/>
      <c r="Q200" s="743"/>
      <c r="R200" s="743"/>
      <c r="S200" s="743"/>
      <c r="T200" s="743"/>
      <c r="U200" s="743"/>
      <c r="V200" s="743"/>
      <c r="W200" s="743"/>
      <c r="X200" s="743"/>
      <c r="Y200" s="743"/>
      <c r="Z200" s="743"/>
      <c r="AA200" s="743"/>
      <c r="AB200" s="745"/>
      <c r="AC200" s="742" t="s">
        <v>392</v>
      </c>
      <c r="AD200" s="743"/>
      <c r="AE200" s="743"/>
      <c r="AF200" s="743"/>
      <c r="AG200" s="743"/>
      <c r="AH200" s="743"/>
      <c r="AI200" s="743"/>
      <c r="AJ200" s="743"/>
      <c r="AK200" s="743"/>
      <c r="AL200" s="743"/>
      <c r="AM200" s="743"/>
      <c r="AN200" s="743"/>
      <c r="AO200" s="743"/>
      <c r="AP200" s="743"/>
      <c r="AQ200" s="743"/>
      <c r="AR200" s="743"/>
      <c r="AS200" s="743"/>
      <c r="AT200" s="743"/>
      <c r="AU200" s="743"/>
      <c r="AV200" s="743"/>
      <c r="AW200" s="743"/>
      <c r="AX200" s="744"/>
    </row>
    <row r="201" spans="1:50" ht="24.75" customHeight="1" x14ac:dyDescent="0.15">
      <c r="A201" s="735"/>
      <c r="B201" s="736"/>
      <c r="C201" s="736"/>
      <c r="D201" s="736"/>
      <c r="E201" s="736"/>
      <c r="F201" s="737"/>
      <c r="G201" s="398" t="s">
        <v>19</v>
      </c>
      <c r="H201" s="399"/>
      <c r="I201" s="399"/>
      <c r="J201" s="399"/>
      <c r="K201" s="399"/>
      <c r="L201" s="400" t="s">
        <v>20</v>
      </c>
      <c r="M201" s="399"/>
      <c r="N201" s="399"/>
      <c r="O201" s="399"/>
      <c r="P201" s="399"/>
      <c r="Q201" s="399"/>
      <c r="R201" s="399"/>
      <c r="S201" s="399"/>
      <c r="T201" s="399"/>
      <c r="U201" s="399"/>
      <c r="V201" s="399"/>
      <c r="W201" s="399"/>
      <c r="X201" s="401"/>
      <c r="Y201" s="402" t="s">
        <v>21</v>
      </c>
      <c r="Z201" s="403"/>
      <c r="AA201" s="403"/>
      <c r="AB201" s="404"/>
      <c r="AC201" s="398" t="s">
        <v>19</v>
      </c>
      <c r="AD201" s="399"/>
      <c r="AE201" s="399"/>
      <c r="AF201" s="399"/>
      <c r="AG201" s="399"/>
      <c r="AH201" s="400" t="s">
        <v>20</v>
      </c>
      <c r="AI201" s="399"/>
      <c r="AJ201" s="399"/>
      <c r="AK201" s="399"/>
      <c r="AL201" s="399"/>
      <c r="AM201" s="399"/>
      <c r="AN201" s="399"/>
      <c r="AO201" s="399"/>
      <c r="AP201" s="399"/>
      <c r="AQ201" s="399"/>
      <c r="AR201" s="399"/>
      <c r="AS201" s="399"/>
      <c r="AT201" s="401"/>
      <c r="AU201" s="402" t="s">
        <v>21</v>
      </c>
      <c r="AV201" s="403"/>
      <c r="AW201" s="403"/>
      <c r="AX201" s="405"/>
    </row>
    <row r="202" spans="1:50" ht="24.75" customHeight="1" x14ac:dyDescent="0.15">
      <c r="A202" s="735"/>
      <c r="B202" s="736"/>
      <c r="C202" s="736"/>
      <c r="D202" s="736"/>
      <c r="E202" s="736"/>
      <c r="F202" s="737"/>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6"/>
    </row>
    <row r="203" spans="1:50" ht="24.75" customHeight="1" x14ac:dyDescent="0.15">
      <c r="A203" s="735"/>
      <c r="B203" s="736"/>
      <c r="C203" s="736"/>
      <c r="D203" s="736"/>
      <c r="E203" s="736"/>
      <c r="F203" s="73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35"/>
      <c r="B204" s="736"/>
      <c r="C204" s="736"/>
      <c r="D204" s="736"/>
      <c r="E204" s="736"/>
      <c r="F204" s="73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35"/>
      <c r="B205" s="736"/>
      <c r="C205" s="736"/>
      <c r="D205" s="736"/>
      <c r="E205" s="736"/>
      <c r="F205" s="73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35"/>
      <c r="B206" s="736"/>
      <c r="C206" s="736"/>
      <c r="D206" s="736"/>
      <c r="E206" s="736"/>
      <c r="F206" s="73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35"/>
      <c r="B207" s="736"/>
      <c r="C207" s="736"/>
      <c r="D207" s="736"/>
      <c r="E207" s="736"/>
      <c r="F207" s="73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35"/>
      <c r="B208" s="736"/>
      <c r="C208" s="736"/>
      <c r="D208" s="736"/>
      <c r="E208" s="736"/>
      <c r="F208" s="73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35"/>
      <c r="B209" s="736"/>
      <c r="C209" s="736"/>
      <c r="D209" s="736"/>
      <c r="E209" s="736"/>
      <c r="F209" s="73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35"/>
      <c r="B210" s="736"/>
      <c r="C210" s="736"/>
      <c r="D210" s="736"/>
      <c r="E210" s="736"/>
      <c r="F210" s="73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35"/>
      <c r="B211" s="736"/>
      <c r="C211" s="736"/>
      <c r="D211" s="736"/>
      <c r="E211" s="736"/>
      <c r="F211" s="73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38"/>
      <c r="B212" s="739"/>
      <c r="C212" s="739"/>
      <c r="D212" s="739"/>
      <c r="E212" s="739"/>
      <c r="F212" s="740"/>
      <c r="G212" s="746" t="s">
        <v>22</v>
      </c>
      <c r="H212" s="747"/>
      <c r="I212" s="747"/>
      <c r="J212" s="747"/>
      <c r="K212" s="747"/>
      <c r="L212" s="748"/>
      <c r="M212" s="749"/>
      <c r="N212" s="749"/>
      <c r="O212" s="749"/>
      <c r="P212" s="749"/>
      <c r="Q212" s="749"/>
      <c r="R212" s="749"/>
      <c r="S212" s="749"/>
      <c r="T212" s="749"/>
      <c r="U212" s="749"/>
      <c r="V212" s="749"/>
      <c r="W212" s="749"/>
      <c r="X212" s="750"/>
      <c r="Y212" s="751">
        <f>SUM(Y202:AB211)</f>
        <v>0</v>
      </c>
      <c r="Z212" s="752"/>
      <c r="AA212" s="752"/>
      <c r="AB212" s="753"/>
      <c r="AC212" s="746" t="s">
        <v>22</v>
      </c>
      <c r="AD212" s="747"/>
      <c r="AE212" s="747"/>
      <c r="AF212" s="747"/>
      <c r="AG212" s="747"/>
      <c r="AH212" s="748"/>
      <c r="AI212" s="749"/>
      <c r="AJ212" s="749"/>
      <c r="AK212" s="749"/>
      <c r="AL212" s="749"/>
      <c r="AM212" s="749"/>
      <c r="AN212" s="749"/>
      <c r="AO212" s="749"/>
      <c r="AP212" s="749"/>
      <c r="AQ212" s="749"/>
      <c r="AR212" s="749"/>
      <c r="AS212" s="749"/>
      <c r="AT212" s="750"/>
      <c r="AU212" s="751">
        <f>SUM(AU202:AX211)</f>
        <v>0</v>
      </c>
      <c r="AV212" s="752"/>
      <c r="AW212" s="752"/>
      <c r="AX212" s="754"/>
    </row>
    <row r="213" spans="1:50" s="51" customFormat="1" ht="24.75" customHeight="1" thickBot="1" x14ac:dyDescent="0.2"/>
    <row r="214" spans="1:50" ht="30" customHeight="1" x14ac:dyDescent="0.15">
      <c r="A214" s="755" t="s">
        <v>34</v>
      </c>
      <c r="B214" s="756"/>
      <c r="C214" s="756"/>
      <c r="D214" s="756"/>
      <c r="E214" s="756"/>
      <c r="F214" s="757"/>
      <c r="G214" s="742" t="s">
        <v>393</v>
      </c>
      <c r="H214" s="743"/>
      <c r="I214" s="743"/>
      <c r="J214" s="743"/>
      <c r="K214" s="743"/>
      <c r="L214" s="743"/>
      <c r="M214" s="743"/>
      <c r="N214" s="743"/>
      <c r="O214" s="743"/>
      <c r="P214" s="743"/>
      <c r="Q214" s="743"/>
      <c r="R214" s="743"/>
      <c r="S214" s="743"/>
      <c r="T214" s="743"/>
      <c r="U214" s="743"/>
      <c r="V214" s="743"/>
      <c r="W214" s="743"/>
      <c r="X214" s="743"/>
      <c r="Y214" s="743"/>
      <c r="Z214" s="743"/>
      <c r="AA214" s="743"/>
      <c r="AB214" s="745"/>
      <c r="AC214" s="742" t="s">
        <v>394</v>
      </c>
      <c r="AD214" s="743"/>
      <c r="AE214" s="743"/>
      <c r="AF214" s="743"/>
      <c r="AG214" s="743"/>
      <c r="AH214" s="743"/>
      <c r="AI214" s="743"/>
      <c r="AJ214" s="743"/>
      <c r="AK214" s="743"/>
      <c r="AL214" s="743"/>
      <c r="AM214" s="743"/>
      <c r="AN214" s="743"/>
      <c r="AO214" s="743"/>
      <c r="AP214" s="743"/>
      <c r="AQ214" s="743"/>
      <c r="AR214" s="743"/>
      <c r="AS214" s="743"/>
      <c r="AT214" s="743"/>
      <c r="AU214" s="743"/>
      <c r="AV214" s="743"/>
      <c r="AW214" s="743"/>
      <c r="AX214" s="744"/>
    </row>
    <row r="215" spans="1:50" ht="24.75" customHeight="1" x14ac:dyDescent="0.15">
      <c r="A215" s="735"/>
      <c r="B215" s="736"/>
      <c r="C215" s="736"/>
      <c r="D215" s="736"/>
      <c r="E215" s="736"/>
      <c r="F215" s="737"/>
      <c r="G215" s="398" t="s">
        <v>19</v>
      </c>
      <c r="H215" s="399"/>
      <c r="I215" s="399"/>
      <c r="J215" s="399"/>
      <c r="K215" s="399"/>
      <c r="L215" s="400" t="s">
        <v>20</v>
      </c>
      <c r="M215" s="399"/>
      <c r="N215" s="399"/>
      <c r="O215" s="399"/>
      <c r="P215" s="399"/>
      <c r="Q215" s="399"/>
      <c r="R215" s="399"/>
      <c r="S215" s="399"/>
      <c r="T215" s="399"/>
      <c r="U215" s="399"/>
      <c r="V215" s="399"/>
      <c r="W215" s="399"/>
      <c r="X215" s="401"/>
      <c r="Y215" s="402" t="s">
        <v>21</v>
      </c>
      <c r="Z215" s="403"/>
      <c r="AA215" s="403"/>
      <c r="AB215" s="404"/>
      <c r="AC215" s="398" t="s">
        <v>19</v>
      </c>
      <c r="AD215" s="399"/>
      <c r="AE215" s="399"/>
      <c r="AF215" s="399"/>
      <c r="AG215" s="399"/>
      <c r="AH215" s="400" t="s">
        <v>20</v>
      </c>
      <c r="AI215" s="399"/>
      <c r="AJ215" s="399"/>
      <c r="AK215" s="399"/>
      <c r="AL215" s="399"/>
      <c r="AM215" s="399"/>
      <c r="AN215" s="399"/>
      <c r="AO215" s="399"/>
      <c r="AP215" s="399"/>
      <c r="AQ215" s="399"/>
      <c r="AR215" s="399"/>
      <c r="AS215" s="399"/>
      <c r="AT215" s="401"/>
      <c r="AU215" s="402" t="s">
        <v>21</v>
      </c>
      <c r="AV215" s="403"/>
      <c r="AW215" s="403"/>
      <c r="AX215" s="405"/>
    </row>
    <row r="216" spans="1:50" ht="24.75" customHeight="1" x14ac:dyDescent="0.15">
      <c r="A216" s="735"/>
      <c r="B216" s="736"/>
      <c r="C216" s="736"/>
      <c r="D216" s="736"/>
      <c r="E216" s="736"/>
      <c r="F216" s="737"/>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6"/>
    </row>
    <row r="217" spans="1:50" ht="24.75" customHeight="1" x14ac:dyDescent="0.15">
      <c r="A217" s="735"/>
      <c r="B217" s="736"/>
      <c r="C217" s="736"/>
      <c r="D217" s="736"/>
      <c r="E217" s="736"/>
      <c r="F217" s="73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35"/>
      <c r="B218" s="736"/>
      <c r="C218" s="736"/>
      <c r="D218" s="736"/>
      <c r="E218" s="736"/>
      <c r="F218" s="73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35"/>
      <c r="B219" s="736"/>
      <c r="C219" s="736"/>
      <c r="D219" s="736"/>
      <c r="E219" s="736"/>
      <c r="F219" s="73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35"/>
      <c r="B220" s="736"/>
      <c r="C220" s="736"/>
      <c r="D220" s="736"/>
      <c r="E220" s="736"/>
      <c r="F220" s="73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35"/>
      <c r="B221" s="736"/>
      <c r="C221" s="736"/>
      <c r="D221" s="736"/>
      <c r="E221" s="736"/>
      <c r="F221" s="73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35"/>
      <c r="B222" s="736"/>
      <c r="C222" s="736"/>
      <c r="D222" s="736"/>
      <c r="E222" s="736"/>
      <c r="F222" s="73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35"/>
      <c r="B223" s="736"/>
      <c r="C223" s="736"/>
      <c r="D223" s="736"/>
      <c r="E223" s="736"/>
      <c r="F223" s="73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35"/>
      <c r="B224" s="736"/>
      <c r="C224" s="736"/>
      <c r="D224" s="736"/>
      <c r="E224" s="736"/>
      <c r="F224" s="73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35"/>
      <c r="B225" s="736"/>
      <c r="C225" s="736"/>
      <c r="D225" s="736"/>
      <c r="E225" s="736"/>
      <c r="F225" s="73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35"/>
      <c r="B226" s="736"/>
      <c r="C226" s="736"/>
      <c r="D226" s="736"/>
      <c r="E226" s="736"/>
      <c r="F226" s="73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35"/>
      <c r="B227" s="736"/>
      <c r="C227" s="736"/>
      <c r="D227" s="736"/>
      <c r="E227" s="736"/>
      <c r="F227" s="737"/>
      <c r="G227" s="742" t="s">
        <v>395</v>
      </c>
      <c r="H227" s="743"/>
      <c r="I227" s="743"/>
      <c r="J227" s="743"/>
      <c r="K227" s="743"/>
      <c r="L227" s="743"/>
      <c r="M227" s="743"/>
      <c r="N227" s="743"/>
      <c r="O227" s="743"/>
      <c r="P227" s="743"/>
      <c r="Q227" s="743"/>
      <c r="R227" s="743"/>
      <c r="S227" s="743"/>
      <c r="T227" s="743"/>
      <c r="U227" s="743"/>
      <c r="V227" s="743"/>
      <c r="W227" s="743"/>
      <c r="X227" s="743"/>
      <c r="Y227" s="743"/>
      <c r="Z227" s="743"/>
      <c r="AA227" s="743"/>
      <c r="AB227" s="745"/>
      <c r="AC227" s="742" t="s">
        <v>396</v>
      </c>
      <c r="AD227" s="743"/>
      <c r="AE227" s="743"/>
      <c r="AF227" s="743"/>
      <c r="AG227" s="743"/>
      <c r="AH227" s="743"/>
      <c r="AI227" s="743"/>
      <c r="AJ227" s="743"/>
      <c r="AK227" s="743"/>
      <c r="AL227" s="743"/>
      <c r="AM227" s="743"/>
      <c r="AN227" s="743"/>
      <c r="AO227" s="743"/>
      <c r="AP227" s="743"/>
      <c r="AQ227" s="743"/>
      <c r="AR227" s="743"/>
      <c r="AS227" s="743"/>
      <c r="AT227" s="743"/>
      <c r="AU227" s="743"/>
      <c r="AV227" s="743"/>
      <c r="AW227" s="743"/>
      <c r="AX227" s="744"/>
    </row>
    <row r="228" spans="1:50" ht="25.5" customHeight="1" x14ac:dyDescent="0.15">
      <c r="A228" s="735"/>
      <c r="B228" s="736"/>
      <c r="C228" s="736"/>
      <c r="D228" s="736"/>
      <c r="E228" s="736"/>
      <c r="F228" s="737"/>
      <c r="G228" s="398" t="s">
        <v>19</v>
      </c>
      <c r="H228" s="399"/>
      <c r="I228" s="399"/>
      <c r="J228" s="399"/>
      <c r="K228" s="399"/>
      <c r="L228" s="400" t="s">
        <v>20</v>
      </c>
      <c r="M228" s="399"/>
      <c r="N228" s="399"/>
      <c r="O228" s="399"/>
      <c r="P228" s="399"/>
      <c r="Q228" s="399"/>
      <c r="R228" s="399"/>
      <c r="S228" s="399"/>
      <c r="T228" s="399"/>
      <c r="U228" s="399"/>
      <c r="V228" s="399"/>
      <c r="W228" s="399"/>
      <c r="X228" s="401"/>
      <c r="Y228" s="402" t="s">
        <v>21</v>
      </c>
      <c r="Z228" s="403"/>
      <c r="AA228" s="403"/>
      <c r="AB228" s="404"/>
      <c r="AC228" s="398" t="s">
        <v>19</v>
      </c>
      <c r="AD228" s="399"/>
      <c r="AE228" s="399"/>
      <c r="AF228" s="399"/>
      <c r="AG228" s="399"/>
      <c r="AH228" s="400" t="s">
        <v>20</v>
      </c>
      <c r="AI228" s="399"/>
      <c r="AJ228" s="399"/>
      <c r="AK228" s="399"/>
      <c r="AL228" s="399"/>
      <c r="AM228" s="399"/>
      <c r="AN228" s="399"/>
      <c r="AO228" s="399"/>
      <c r="AP228" s="399"/>
      <c r="AQ228" s="399"/>
      <c r="AR228" s="399"/>
      <c r="AS228" s="399"/>
      <c r="AT228" s="401"/>
      <c r="AU228" s="402" t="s">
        <v>21</v>
      </c>
      <c r="AV228" s="403"/>
      <c r="AW228" s="403"/>
      <c r="AX228" s="405"/>
    </row>
    <row r="229" spans="1:50" ht="24.75" customHeight="1" x14ac:dyDescent="0.15">
      <c r="A229" s="735"/>
      <c r="B229" s="736"/>
      <c r="C229" s="736"/>
      <c r="D229" s="736"/>
      <c r="E229" s="736"/>
      <c r="F229" s="737"/>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6"/>
    </row>
    <row r="230" spans="1:50" ht="24.75" customHeight="1" x14ac:dyDescent="0.15">
      <c r="A230" s="735"/>
      <c r="B230" s="736"/>
      <c r="C230" s="736"/>
      <c r="D230" s="736"/>
      <c r="E230" s="736"/>
      <c r="F230" s="73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35"/>
      <c r="B231" s="736"/>
      <c r="C231" s="736"/>
      <c r="D231" s="736"/>
      <c r="E231" s="736"/>
      <c r="F231" s="73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35"/>
      <c r="B232" s="736"/>
      <c r="C232" s="736"/>
      <c r="D232" s="736"/>
      <c r="E232" s="736"/>
      <c r="F232" s="73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35"/>
      <c r="B233" s="736"/>
      <c r="C233" s="736"/>
      <c r="D233" s="736"/>
      <c r="E233" s="736"/>
      <c r="F233" s="73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35"/>
      <c r="B234" s="736"/>
      <c r="C234" s="736"/>
      <c r="D234" s="736"/>
      <c r="E234" s="736"/>
      <c r="F234" s="73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35"/>
      <c r="B235" s="736"/>
      <c r="C235" s="736"/>
      <c r="D235" s="736"/>
      <c r="E235" s="736"/>
      <c r="F235" s="73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35"/>
      <c r="B236" s="736"/>
      <c r="C236" s="736"/>
      <c r="D236" s="736"/>
      <c r="E236" s="736"/>
      <c r="F236" s="73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35"/>
      <c r="B237" s="736"/>
      <c r="C237" s="736"/>
      <c r="D237" s="736"/>
      <c r="E237" s="736"/>
      <c r="F237" s="73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35"/>
      <c r="B238" s="736"/>
      <c r="C238" s="736"/>
      <c r="D238" s="736"/>
      <c r="E238" s="736"/>
      <c r="F238" s="73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35"/>
      <c r="B239" s="736"/>
      <c r="C239" s="736"/>
      <c r="D239" s="736"/>
      <c r="E239" s="736"/>
      <c r="F239" s="73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35"/>
      <c r="B240" s="736"/>
      <c r="C240" s="736"/>
      <c r="D240" s="736"/>
      <c r="E240" s="736"/>
      <c r="F240" s="737"/>
      <c r="G240" s="742" t="s">
        <v>397</v>
      </c>
      <c r="H240" s="743"/>
      <c r="I240" s="743"/>
      <c r="J240" s="743"/>
      <c r="K240" s="743"/>
      <c r="L240" s="743"/>
      <c r="M240" s="743"/>
      <c r="N240" s="743"/>
      <c r="O240" s="743"/>
      <c r="P240" s="743"/>
      <c r="Q240" s="743"/>
      <c r="R240" s="743"/>
      <c r="S240" s="743"/>
      <c r="T240" s="743"/>
      <c r="U240" s="743"/>
      <c r="V240" s="743"/>
      <c r="W240" s="743"/>
      <c r="X240" s="743"/>
      <c r="Y240" s="743"/>
      <c r="Z240" s="743"/>
      <c r="AA240" s="743"/>
      <c r="AB240" s="745"/>
      <c r="AC240" s="742" t="s">
        <v>398</v>
      </c>
      <c r="AD240" s="743"/>
      <c r="AE240" s="743"/>
      <c r="AF240" s="743"/>
      <c r="AG240" s="743"/>
      <c r="AH240" s="743"/>
      <c r="AI240" s="743"/>
      <c r="AJ240" s="743"/>
      <c r="AK240" s="743"/>
      <c r="AL240" s="743"/>
      <c r="AM240" s="743"/>
      <c r="AN240" s="743"/>
      <c r="AO240" s="743"/>
      <c r="AP240" s="743"/>
      <c r="AQ240" s="743"/>
      <c r="AR240" s="743"/>
      <c r="AS240" s="743"/>
      <c r="AT240" s="743"/>
      <c r="AU240" s="743"/>
      <c r="AV240" s="743"/>
      <c r="AW240" s="743"/>
      <c r="AX240" s="744"/>
    </row>
    <row r="241" spans="1:50" ht="24.75" customHeight="1" x14ac:dyDescent="0.15">
      <c r="A241" s="735"/>
      <c r="B241" s="736"/>
      <c r="C241" s="736"/>
      <c r="D241" s="736"/>
      <c r="E241" s="736"/>
      <c r="F241" s="737"/>
      <c r="G241" s="398" t="s">
        <v>19</v>
      </c>
      <c r="H241" s="399"/>
      <c r="I241" s="399"/>
      <c r="J241" s="399"/>
      <c r="K241" s="399"/>
      <c r="L241" s="400" t="s">
        <v>20</v>
      </c>
      <c r="M241" s="399"/>
      <c r="N241" s="399"/>
      <c r="O241" s="399"/>
      <c r="P241" s="399"/>
      <c r="Q241" s="399"/>
      <c r="R241" s="399"/>
      <c r="S241" s="399"/>
      <c r="T241" s="399"/>
      <c r="U241" s="399"/>
      <c r="V241" s="399"/>
      <c r="W241" s="399"/>
      <c r="X241" s="401"/>
      <c r="Y241" s="402" t="s">
        <v>21</v>
      </c>
      <c r="Z241" s="403"/>
      <c r="AA241" s="403"/>
      <c r="AB241" s="404"/>
      <c r="AC241" s="398" t="s">
        <v>19</v>
      </c>
      <c r="AD241" s="399"/>
      <c r="AE241" s="399"/>
      <c r="AF241" s="399"/>
      <c r="AG241" s="399"/>
      <c r="AH241" s="400" t="s">
        <v>20</v>
      </c>
      <c r="AI241" s="399"/>
      <c r="AJ241" s="399"/>
      <c r="AK241" s="399"/>
      <c r="AL241" s="399"/>
      <c r="AM241" s="399"/>
      <c r="AN241" s="399"/>
      <c r="AO241" s="399"/>
      <c r="AP241" s="399"/>
      <c r="AQ241" s="399"/>
      <c r="AR241" s="399"/>
      <c r="AS241" s="399"/>
      <c r="AT241" s="401"/>
      <c r="AU241" s="402" t="s">
        <v>21</v>
      </c>
      <c r="AV241" s="403"/>
      <c r="AW241" s="403"/>
      <c r="AX241" s="405"/>
    </row>
    <row r="242" spans="1:50" ht="24.75" customHeight="1" x14ac:dyDescent="0.15">
      <c r="A242" s="735"/>
      <c r="B242" s="736"/>
      <c r="C242" s="736"/>
      <c r="D242" s="736"/>
      <c r="E242" s="736"/>
      <c r="F242" s="737"/>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6"/>
    </row>
    <row r="243" spans="1:50" ht="24.75" customHeight="1" x14ac:dyDescent="0.15">
      <c r="A243" s="735"/>
      <c r="B243" s="736"/>
      <c r="C243" s="736"/>
      <c r="D243" s="736"/>
      <c r="E243" s="736"/>
      <c r="F243" s="73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35"/>
      <c r="B244" s="736"/>
      <c r="C244" s="736"/>
      <c r="D244" s="736"/>
      <c r="E244" s="736"/>
      <c r="F244" s="73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35"/>
      <c r="B245" s="736"/>
      <c r="C245" s="736"/>
      <c r="D245" s="736"/>
      <c r="E245" s="736"/>
      <c r="F245" s="73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35"/>
      <c r="B246" s="736"/>
      <c r="C246" s="736"/>
      <c r="D246" s="736"/>
      <c r="E246" s="736"/>
      <c r="F246" s="73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35"/>
      <c r="B247" s="736"/>
      <c r="C247" s="736"/>
      <c r="D247" s="736"/>
      <c r="E247" s="736"/>
      <c r="F247" s="73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35"/>
      <c r="B248" s="736"/>
      <c r="C248" s="736"/>
      <c r="D248" s="736"/>
      <c r="E248" s="736"/>
      <c r="F248" s="73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35"/>
      <c r="B249" s="736"/>
      <c r="C249" s="736"/>
      <c r="D249" s="736"/>
      <c r="E249" s="736"/>
      <c r="F249" s="73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35"/>
      <c r="B250" s="736"/>
      <c r="C250" s="736"/>
      <c r="D250" s="736"/>
      <c r="E250" s="736"/>
      <c r="F250" s="73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35"/>
      <c r="B251" s="736"/>
      <c r="C251" s="736"/>
      <c r="D251" s="736"/>
      <c r="E251" s="736"/>
      <c r="F251" s="73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35"/>
      <c r="B252" s="736"/>
      <c r="C252" s="736"/>
      <c r="D252" s="736"/>
      <c r="E252" s="736"/>
      <c r="F252" s="73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35"/>
      <c r="B253" s="736"/>
      <c r="C253" s="736"/>
      <c r="D253" s="736"/>
      <c r="E253" s="736"/>
      <c r="F253" s="737"/>
      <c r="G253" s="742" t="s">
        <v>399</v>
      </c>
      <c r="H253" s="743"/>
      <c r="I253" s="743"/>
      <c r="J253" s="743"/>
      <c r="K253" s="743"/>
      <c r="L253" s="743"/>
      <c r="M253" s="743"/>
      <c r="N253" s="743"/>
      <c r="O253" s="743"/>
      <c r="P253" s="743"/>
      <c r="Q253" s="743"/>
      <c r="R253" s="743"/>
      <c r="S253" s="743"/>
      <c r="T253" s="743"/>
      <c r="U253" s="743"/>
      <c r="V253" s="743"/>
      <c r="W253" s="743"/>
      <c r="X253" s="743"/>
      <c r="Y253" s="743"/>
      <c r="Z253" s="743"/>
      <c r="AA253" s="743"/>
      <c r="AB253" s="745"/>
      <c r="AC253" s="742" t="s">
        <v>400</v>
      </c>
      <c r="AD253" s="743"/>
      <c r="AE253" s="743"/>
      <c r="AF253" s="743"/>
      <c r="AG253" s="743"/>
      <c r="AH253" s="743"/>
      <c r="AI253" s="743"/>
      <c r="AJ253" s="743"/>
      <c r="AK253" s="743"/>
      <c r="AL253" s="743"/>
      <c r="AM253" s="743"/>
      <c r="AN253" s="743"/>
      <c r="AO253" s="743"/>
      <c r="AP253" s="743"/>
      <c r="AQ253" s="743"/>
      <c r="AR253" s="743"/>
      <c r="AS253" s="743"/>
      <c r="AT253" s="743"/>
      <c r="AU253" s="743"/>
      <c r="AV253" s="743"/>
      <c r="AW253" s="743"/>
      <c r="AX253" s="744"/>
    </row>
    <row r="254" spans="1:50" ht="24.75" customHeight="1" x14ac:dyDescent="0.15">
      <c r="A254" s="735"/>
      <c r="B254" s="736"/>
      <c r="C254" s="736"/>
      <c r="D254" s="736"/>
      <c r="E254" s="736"/>
      <c r="F254" s="737"/>
      <c r="G254" s="398" t="s">
        <v>19</v>
      </c>
      <c r="H254" s="399"/>
      <c r="I254" s="399"/>
      <c r="J254" s="399"/>
      <c r="K254" s="399"/>
      <c r="L254" s="400" t="s">
        <v>20</v>
      </c>
      <c r="M254" s="399"/>
      <c r="N254" s="399"/>
      <c r="O254" s="399"/>
      <c r="P254" s="399"/>
      <c r="Q254" s="399"/>
      <c r="R254" s="399"/>
      <c r="S254" s="399"/>
      <c r="T254" s="399"/>
      <c r="U254" s="399"/>
      <c r="V254" s="399"/>
      <c r="W254" s="399"/>
      <c r="X254" s="401"/>
      <c r="Y254" s="402" t="s">
        <v>21</v>
      </c>
      <c r="Z254" s="403"/>
      <c r="AA254" s="403"/>
      <c r="AB254" s="404"/>
      <c r="AC254" s="398" t="s">
        <v>19</v>
      </c>
      <c r="AD254" s="399"/>
      <c r="AE254" s="399"/>
      <c r="AF254" s="399"/>
      <c r="AG254" s="399"/>
      <c r="AH254" s="400" t="s">
        <v>20</v>
      </c>
      <c r="AI254" s="399"/>
      <c r="AJ254" s="399"/>
      <c r="AK254" s="399"/>
      <c r="AL254" s="399"/>
      <c r="AM254" s="399"/>
      <c r="AN254" s="399"/>
      <c r="AO254" s="399"/>
      <c r="AP254" s="399"/>
      <c r="AQ254" s="399"/>
      <c r="AR254" s="399"/>
      <c r="AS254" s="399"/>
      <c r="AT254" s="401"/>
      <c r="AU254" s="402" t="s">
        <v>21</v>
      </c>
      <c r="AV254" s="403"/>
      <c r="AW254" s="403"/>
      <c r="AX254" s="405"/>
    </row>
    <row r="255" spans="1:50" ht="24.75" customHeight="1" x14ac:dyDescent="0.15">
      <c r="A255" s="735"/>
      <c r="B255" s="736"/>
      <c r="C255" s="736"/>
      <c r="D255" s="736"/>
      <c r="E255" s="736"/>
      <c r="F255" s="737"/>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6"/>
    </row>
    <row r="256" spans="1:50" ht="24.75" customHeight="1" x14ac:dyDescent="0.15">
      <c r="A256" s="735"/>
      <c r="B256" s="736"/>
      <c r="C256" s="736"/>
      <c r="D256" s="736"/>
      <c r="E256" s="736"/>
      <c r="F256" s="73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35"/>
      <c r="B257" s="736"/>
      <c r="C257" s="736"/>
      <c r="D257" s="736"/>
      <c r="E257" s="736"/>
      <c r="F257" s="73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35"/>
      <c r="B258" s="736"/>
      <c r="C258" s="736"/>
      <c r="D258" s="736"/>
      <c r="E258" s="736"/>
      <c r="F258" s="73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35"/>
      <c r="B259" s="736"/>
      <c r="C259" s="736"/>
      <c r="D259" s="736"/>
      <c r="E259" s="736"/>
      <c r="F259" s="73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35"/>
      <c r="B260" s="736"/>
      <c r="C260" s="736"/>
      <c r="D260" s="736"/>
      <c r="E260" s="736"/>
      <c r="F260" s="73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35"/>
      <c r="B261" s="736"/>
      <c r="C261" s="736"/>
      <c r="D261" s="736"/>
      <c r="E261" s="736"/>
      <c r="F261" s="73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35"/>
      <c r="B262" s="736"/>
      <c r="C262" s="736"/>
      <c r="D262" s="736"/>
      <c r="E262" s="736"/>
      <c r="F262" s="73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35"/>
      <c r="B263" s="736"/>
      <c r="C263" s="736"/>
      <c r="D263" s="736"/>
      <c r="E263" s="736"/>
      <c r="F263" s="73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35"/>
      <c r="B264" s="736"/>
      <c r="C264" s="736"/>
      <c r="D264" s="736"/>
      <c r="E264" s="736"/>
      <c r="F264" s="73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38"/>
      <c r="B265" s="739"/>
      <c r="C265" s="739"/>
      <c r="D265" s="739"/>
      <c r="E265" s="739"/>
      <c r="F265" s="740"/>
      <c r="G265" s="746" t="s">
        <v>22</v>
      </c>
      <c r="H265" s="747"/>
      <c r="I265" s="747"/>
      <c r="J265" s="747"/>
      <c r="K265" s="747"/>
      <c r="L265" s="748"/>
      <c r="M265" s="749"/>
      <c r="N265" s="749"/>
      <c r="O265" s="749"/>
      <c r="P265" s="749"/>
      <c r="Q265" s="749"/>
      <c r="R265" s="749"/>
      <c r="S265" s="749"/>
      <c r="T265" s="749"/>
      <c r="U265" s="749"/>
      <c r="V265" s="749"/>
      <c r="W265" s="749"/>
      <c r="X265" s="750"/>
      <c r="Y265" s="751">
        <f>SUM(Y255:AB264)</f>
        <v>0</v>
      </c>
      <c r="Z265" s="752"/>
      <c r="AA265" s="752"/>
      <c r="AB265" s="753"/>
      <c r="AC265" s="746" t="s">
        <v>22</v>
      </c>
      <c r="AD265" s="747"/>
      <c r="AE265" s="747"/>
      <c r="AF265" s="747"/>
      <c r="AG265" s="747"/>
      <c r="AH265" s="748"/>
      <c r="AI265" s="749"/>
      <c r="AJ265" s="749"/>
      <c r="AK265" s="749"/>
      <c r="AL265" s="749"/>
      <c r="AM265" s="749"/>
      <c r="AN265" s="749"/>
      <c r="AO265" s="749"/>
      <c r="AP265" s="749"/>
      <c r="AQ265" s="749"/>
      <c r="AR265" s="749"/>
      <c r="AS265" s="749"/>
      <c r="AT265" s="750"/>
      <c r="AU265" s="751">
        <f>SUM(AU255:AX264)</f>
        <v>0</v>
      </c>
      <c r="AV265" s="752"/>
      <c r="AW265" s="752"/>
      <c r="AX265" s="75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75" priority="271">
      <formula>IF(RIGHT(TEXT(Y5,"0.#"),1)=".",FALSE,TRUE)</formula>
    </cfRule>
    <cfRule type="expression" dxfId="774" priority="272">
      <formula>IF(RIGHT(TEXT(Y5,"0.#"),1)=".",TRUE,FALSE)</formula>
    </cfRule>
  </conditionalFormatting>
  <conditionalFormatting sqref="Y14">
    <cfRule type="expression" dxfId="773" priority="269">
      <formula>IF(RIGHT(TEXT(Y14,"0.#"),1)=".",FALSE,TRUE)</formula>
    </cfRule>
    <cfRule type="expression" dxfId="772" priority="270">
      <formula>IF(RIGHT(TEXT(Y14,"0.#"),1)=".",TRUE,FALSE)</formula>
    </cfRule>
  </conditionalFormatting>
  <conditionalFormatting sqref="Y6:Y13 Y4">
    <cfRule type="expression" dxfId="771" priority="267">
      <formula>IF(RIGHT(TEXT(Y4,"0.#"),1)=".",FALSE,TRUE)</formula>
    </cfRule>
    <cfRule type="expression" dxfId="770" priority="268">
      <formula>IF(RIGHT(TEXT(Y4,"0.#"),1)=".",TRUE,FALSE)</formula>
    </cfRule>
  </conditionalFormatting>
  <conditionalFormatting sqref="AU5">
    <cfRule type="expression" dxfId="769" priority="265">
      <formula>IF(RIGHT(TEXT(AU5,"0.#"),1)=".",FALSE,TRUE)</formula>
    </cfRule>
    <cfRule type="expression" dxfId="768" priority="266">
      <formula>IF(RIGHT(TEXT(AU5,"0.#"),1)=".",TRUE,FALSE)</formula>
    </cfRule>
  </conditionalFormatting>
  <conditionalFormatting sqref="AU14">
    <cfRule type="expression" dxfId="767" priority="263">
      <formula>IF(RIGHT(TEXT(AU14,"0.#"),1)=".",FALSE,TRUE)</formula>
    </cfRule>
    <cfRule type="expression" dxfId="766" priority="264">
      <formula>IF(RIGHT(TEXT(AU14,"0.#"),1)=".",TRUE,FALSE)</formula>
    </cfRule>
  </conditionalFormatting>
  <conditionalFormatting sqref="AU6:AU13 AU4">
    <cfRule type="expression" dxfId="765" priority="261">
      <formula>IF(RIGHT(TEXT(AU4,"0.#"),1)=".",FALSE,TRUE)</formula>
    </cfRule>
    <cfRule type="expression" dxfId="764" priority="262">
      <formula>IF(RIGHT(TEXT(AU4,"0.#"),1)=".",TRUE,FALSE)</formula>
    </cfRule>
  </conditionalFormatting>
  <conditionalFormatting sqref="Y18">
    <cfRule type="expression" dxfId="763" priority="259">
      <formula>IF(RIGHT(TEXT(Y18,"0.#"),1)=".",FALSE,TRUE)</formula>
    </cfRule>
    <cfRule type="expression" dxfId="762" priority="260">
      <formula>IF(RIGHT(TEXT(Y18,"0.#"),1)=".",TRUE,FALSE)</formula>
    </cfRule>
  </conditionalFormatting>
  <conditionalFormatting sqref="Y27">
    <cfRule type="expression" dxfId="761" priority="257">
      <formula>IF(RIGHT(TEXT(Y27,"0.#"),1)=".",FALSE,TRUE)</formula>
    </cfRule>
    <cfRule type="expression" dxfId="760" priority="258">
      <formula>IF(RIGHT(TEXT(Y27,"0.#"),1)=".",TRUE,FALSE)</formula>
    </cfRule>
  </conditionalFormatting>
  <conditionalFormatting sqref="Y19:Y26 Y17">
    <cfRule type="expression" dxfId="759" priority="255">
      <formula>IF(RIGHT(TEXT(Y17,"0.#"),1)=".",FALSE,TRUE)</formula>
    </cfRule>
    <cfRule type="expression" dxfId="758" priority="256">
      <formula>IF(RIGHT(TEXT(Y17,"0.#"),1)=".",TRUE,FALSE)</formula>
    </cfRule>
  </conditionalFormatting>
  <conditionalFormatting sqref="AU18">
    <cfRule type="expression" dxfId="757" priority="253">
      <formula>IF(RIGHT(TEXT(AU18,"0.#"),1)=".",FALSE,TRUE)</formula>
    </cfRule>
    <cfRule type="expression" dxfId="756" priority="254">
      <formula>IF(RIGHT(TEXT(AU18,"0.#"),1)=".",TRUE,FALSE)</formula>
    </cfRule>
  </conditionalFormatting>
  <conditionalFormatting sqref="AU27">
    <cfRule type="expression" dxfId="755" priority="251">
      <formula>IF(RIGHT(TEXT(AU27,"0.#"),1)=".",FALSE,TRUE)</formula>
    </cfRule>
    <cfRule type="expression" dxfId="754" priority="252">
      <formula>IF(RIGHT(TEXT(AU27,"0.#"),1)=".",TRUE,FALSE)</formula>
    </cfRule>
  </conditionalFormatting>
  <conditionalFormatting sqref="AU19:AU26 AU17">
    <cfRule type="expression" dxfId="753" priority="249">
      <formula>IF(RIGHT(TEXT(AU17,"0.#"),1)=".",FALSE,TRUE)</formula>
    </cfRule>
    <cfRule type="expression" dxfId="752" priority="250">
      <formula>IF(RIGHT(TEXT(AU17,"0.#"),1)=".",TRUE,FALSE)</formula>
    </cfRule>
  </conditionalFormatting>
  <conditionalFormatting sqref="Y31">
    <cfRule type="expression" dxfId="751" priority="247">
      <formula>IF(RIGHT(TEXT(Y31,"0.#"),1)=".",FALSE,TRUE)</formula>
    </cfRule>
    <cfRule type="expression" dxfId="750" priority="248">
      <formula>IF(RIGHT(TEXT(Y31,"0.#"),1)=".",TRUE,FALSE)</formula>
    </cfRule>
  </conditionalFormatting>
  <conditionalFormatting sqref="Y40">
    <cfRule type="expression" dxfId="749" priority="245">
      <formula>IF(RIGHT(TEXT(Y40,"0.#"),1)=".",FALSE,TRUE)</formula>
    </cfRule>
    <cfRule type="expression" dxfId="748" priority="246">
      <formula>IF(RIGHT(TEXT(Y40,"0.#"),1)=".",TRUE,FALSE)</formula>
    </cfRule>
  </conditionalFormatting>
  <conditionalFormatting sqref="Y32:Y39 Y30">
    <cfRule type="expression" dxfId="747" priority="243">
      <formula>IF(RIGHT(TEXT(Y30,"0.#"),1)=".",FALSE,TRUE)</formula>
    </cfRule>
    <cfRule type="expression" dxfId="746" priority="244">
      <formula>IF(RIGHT(TEXT(Y30,"0.#"),1)=".",TRUE,FALSE)</formula>
    </cfRule>
  </conditionalFormatting>
  <conditionalFormatting sqref="AU31">
    <cfRule type="expression" dxfId="745" priority="241">
      <formula>IF(RIGHT(TEXT(AU31,"0.#"),1)=".",FALSE,TRUE)</formula>
    </cfRule>
    <cfRule type="expression" dxfId="744" priority="242">
      <formula>IF(RIGHT(TEXT(AU31,"0.#"),1)=".",TRUE,FALSE)</formula>
    </cfRule>
  </conditionalFormatting>
  <conditionalFormatting sqref="AU40">
    <cfRule type="expression" dxfId="743" priority="239">
      <formula>IF(RIGHT(TEXT(AU40,"0.#"),1)=".",FALSE,TRUE)</formula>
    </cfRule>
    <cfRule type="expression" dxfId="742" priority="240">
      <formula>IF(RIGHT(TEXT(AU40,"0.#"),1)=".",TRUE,FALSE)</formula>
    </cfRule>
  </conditionalFormatting>
  <conditionalFormatting sqref="AU32:AU39 AU30">
    <cfRule type="expression" dxfId="741" priority="237">
      <formula>IF(RIGHT(TEXT(AU30,"0.#"),1)=".",FALSE,TRUE)</formula>
    </cfRule>
    <cfRule type="expression" dxfId="740" priority="238">
      <formula>IF(RIGHT(TEXT(AU30,"0.#"),1)=".",TRUE,FALSE)</formula>
    </cfRule>
  </conditionalFormatting>
  <conditionalFormatting sqref="Y44">
    <cfRule type="expression" dxfId="739" priority="235">
      <formula>IF(RIGHT(TEXT(Y44,"0.#"),1)=".",FALSE,TRUE)</formula>
    </cfRule>
    <cfRule type="expression" dxfId="738" priority="236">
      <formula>IF(RIGHT(TEXT(Y44,"0.#"),1)=".",TRUE,FALSE)</formula>
    </cfRule>
  </conditionalFormatting>
  <conditionalFormatting sqref="Y53">
    <cfRule type="expression" dxfId="737" priority="233">
      <formula>IF(RIGHT(TEXT(Y53,"0.#"),1)=".",FALSE,TRUE)</formula>
    </cfRule>
    <cfRule type="expression" dxfId="736" priority="234">
      <formula>IF(RIGHT(TEXT(Y53,"0.#"),1)=".",TRUE,FALSE)</formula>
    </cfRule>
  </conditionalFormatting>
  <conditionalFormatting sqref="Y45:Y52 Y43">
    <cfRule type="expression" dxfId="735" priority="231">
      <formula>IF(RIGHT(TEXT(Y43,"0.#"),1)=".",FALSE,TRUE)</formula>
    </cfRule>
    <cfRule type="expression" dxfId="734" priority="232">
      <formula>IF(RIGHT(TEXT(Y43,"0.#"),1)=".",TRUE,FALSE)</formula>
    </cfRule>
  </conditionalFormatting>
  <conditionalFormatting sqref="AU44">
    <cfRule type="expression" dxfId="733" priority="229">
      <formula>IF(RIGHT(TEXT(AU44,"0.#"),1)=".",FALSE,TRUE)</formula>
    </cfRule>
    <cfRule type="expression" dxfId="732" priority="230">
      <formula>IF(RIGHT(TEXT(AU44,"0.#"),1)=".",TRUE,FALSE)</formula>
    </cfRule>
  </conditionalFormatting>
  <conditionalFormatting sqref="AU53">
    <cfRule type="expression" dxfId="731" priority="227">
      <formula>IF(RIGHT(TEXT(AU53,"0.#"),1)=".",FALSE,TRUE)</formula>
    </cfRule>
    <cfRule type="expression" dxfId="730" priority="228">
      <formula>IF(RIGHT(TEXT(AU53,"0.#"),1)=".",TRUE,FALSE)</formula>
    </cfRule>
  </conditionalFormatting>
  <conditionalFormatting sqref="AU45:AU52 AU43">
    <cfRule type="expression" dxfId="729" priority="225">
      <formula>IF(RIGHT(TEXT(AU43,"0.#"),1)=".",FALSE,TRUE)</formula>
    </cfRule>
    <cfRule type="expression" dxfId="728" priority="226">
      <formula>IF(RIGHT(TEXT(AU43,"0.#"),1)=".",TRUE,FALSE)</formula>
    </cfRule>
  </conditionalFormatting>
  <conditionalFormatting sqref="Y58">
    <cfRule type="expression" dxfId="727" priority="223">
      <formula>IF(RIGHT(TEXT(Y58,"0.#"),1)=".",FALSE,TRUE)</formula>
    </cfRule>
    <cfRule type="expression" dxfId="726" priority="224">
      <formula>IF(RIGHT(TEXT(Y58,"0.#"),1)=".",TRUE,FALSE)</formula>
    </cfRule>
  </conditionalFormatting>
  <conditionalFormatting sqref="Y67">
    <cfRule type="expression" dxfId="725" priority="221">
      <formula>IF(RIGHT(TEXT(Y67,"0.#"),1)=".",FALSE,TRUE)</formula>
    </cfRule>
    <cfRule type="expression" dxfId="724" priority="222">
      <formula>IF(RIGHT(TEXT(Y67,"0.#"),1)=".",TRUE,FALSE)</formula>
    </cfRule>
  </conditionalFormatting>
  <conditionalFormatting sqref="Y59:Y66 Y57">
    <cfRule type="expression" dxfId="723" priority="219">
      <formula>IF(RIGHT(TEXT(Y57,"0.#"),1)=".",FALSE,TRUE)</formula>
    </cfRule>
    <cfRule type="expression" dxfId="722" priority="220">
      <formula>IF(RIGHT(TEXT(Y57,"0.#"),1)=".",TRUE,FALSE)</formula>
    </cfRule>
  </conditionalFormatting>
  <conditionalFormatting sqref="AU58">
    <cfRule type="expression" dxfId="721" priority="217">
      <formula>IF(RIGHT(TEXT(AU58,"0.#"),1)=".",FALSE,TRUE)</formula>
    </cfRule>
    <cfRule type="expression" dxfId="720" priority="218">
      <formula>IF(RIGHT(TEXT(AU58,"0.#"),1)=".",TRUE,FALSE)</formula>
    </cfRule>
  </conditionalFormatting>
  <conditionalFormatting sqref="AU67">
    <cfRule type="expression" dxfId="719" priority="215">
      <formula>IF(RIGHT(TEXT(AU67,"0.#"),1)=".",FALSE,TRUE)</formula>
    </cfRule>
    <cfRule type="expression" dxfId="718" priority="216">
      <formula>IF(RIGHT(TEXT(AU67,"0.#"),1)=".",TRUE,FALSE)</formula>
    </cfRule>
  </conditionalFormatting>
  <conditionalFormatting sqref="AU59:AU66 AU57">
    <cfRule type="expression" dxfId="717" priority="213">
      <formula>IF(RIGHT(TEXT(AU57,"0.#"),1)=".",FALSE,TRUE)</formula>
    </cfRule>
    <cfRule type="expression" dxfId="716" priority="214">
      <formula>IF(RIGHT(TEXT(AU57,"0.#"),1)=".",TRUE,FALSE)</formula>
    </cfRule>
  </conditionalFormatting>
  <conditionalFormatting sqref="Y71">
    <cfRule type="expression" dxfId="715" priority="211">
      <formula>IF(RIGHT(TEXT(Y71,"0.#"),1)=".",FALSE,TRUE)</formula>
    </cfRule>
    <cfRule type="expression" dxfId="714" priority="212">
      <formula>IF(RIGHT(TEXT(Y71,"0.#"),1)=".",TRUE,FALSE)</formula>
    </cfRule>
  </conditionalFormatting>
  <conditionalFormatting sqref="Y80">
    <cfRule type="expression" dxfId="713" priority="209">
      <formula>IF(RIGHT(TEXT(Y80,"0.#"),1)=".",FALSE,TRUE)</formula>
    </cfRule>
    <cfRule type="expression" dxfId="712" priority="210">
      <formula>IF(RIGHT(TEXT(Y80,"0.#"),1)=".",TRUE,FALSE)</formula>
    </cfRule>
  </conditionalFormatting>
  <conditionalFormatting sqref="Y72:Y79 Y70">
    <cfRule type="expression" dxfId="711" priority="207">
      <formula>IF(RIGHT(TEXT(Y70,"0.#"),1)=".",FALSE,TRUE)</formula>
    </cfRule>
    <cfRule type="expression" dxfId="710" priority="208">
      <formula>IF(RIGHT(TEXT(Y70,"0.#"),1)=".",TRUE,FALSE)</formula>
    </cfRule>
  </conditionalFormatting>
  <conditionalFormatting sqref="AU71">
    <cfRule type="expression" dxfId="709" priority="205">
      <formula>IF(RIGHT(TEXT(AU71,"0.#"),1)=".",FALSE,TRUE)</formula>
    </cfRule>
    <cfRule type="expression" dxfId="708" priority="206">
      <formula>IF(RIGHT(TEXT(AU71,"0.#"),1)=".",TRUE,FALSE)</formula>
    </cfRule>
  </conditionalFormatting>
  <conditionalFormatting sqref="AU80">
    <cfRule type="expression" dxfId="707" priority="203">
      <formula>IF(RIGHT(TEXT(AU80,"0.#"),1)=".",FALSE,TRUE)</formula>
    </cfRule>
    <cfRule type="expression" dxfId="706" priority="204">
      <formula>IF(RIGHT(TEXT(AU80,"0.#"),1)=".",TRUE,FALSE)</formula>
    </cfRule>
  </conditionalFormatting>
  <conditionalFormatting sqref="AU72:AU79 AU70">
    <cfRule type="expression" dxfId="705" priority="201">
      <formula>IF(RIGHT(TEXT(AU70,"0.#"),1)=".",FALSE,TRUE)</formula>
    </cfRule>
    <cfRule type="expression" dxfId="704" priority="202">
      <formula>IF(RIGHT(TEXT(AU70,"0.#"),1)=".",TRUE,FALSE)</formula>
    </cfRule>
  </conditionalFormatting>
  <conditionalFormatting sqref="Y84">
    <cfRule type="expression" dxfId="703" priority="199">
      <formula>IF(RIGHT(TEXT(Y84,"0.#"),1)=".",FALSE,TRUE)</formula>
    </cfRule>
    <cfRule type="expression" dxfId="702" priority="200">
      <formula>IF(RIGHT(TEXT(Y84,"0.#"),1)=".",TRUE,FALSE)</formula>
    </cfRule>
  </conditionalFormatting>
  <conditionalFormatting sqref="Y93">
    <cfRule type="expression" dxfId="701" priority="197">
      <formula>IF(RIGHT(TEXT(Y93,"0.#"),1)=".",FALSE,TRUE)</formula>
    </cfRule>
    <cfRule type="expression" dxfId="700" priority="198">
      <formula>IF(RIGHT(TEXT(Y93,"0.#"),1)=".",TRUE,FALSE)</formula>
    </cfRule>
  </conditionalFormatting>
  <conditionalFormatting sqref="Y85:Y92 Y83">
    <cfRule type="expression" dxfId="699" priority="195">
      <formula>IF(RIGHT(TEXT(Y83,"0.#"),1)=".",FALSE,TRUE)</formula>
    </cfRule>
    <cfRule type="expression" dxfId="698" priority="196">
      <formula>IF(RIGHT(TEXT(Y83,"0.#"),1)=".",TRUE,FALSE)</formula>
    </cfRule>
  </conditionalFormatting>
  <conditionalFormatting sqref="AU84">
    <cfRule type="expression" dxfId="697" priority="193">
      <formula>IF(RIGHT(TEXT(AU84,"0.#"),1)=".",FALSE,TRUE)</formula>
    </cfRule>
    <cfRule type="expression" dxfId="696" priority="194">
      <formula>IF(RIGHT(TEXT(AU84,"0.#"),1)=".",TRUE,FALSE)</formula>
    </cfRule>
  </conditionalFormatting>
  <conditionalFormatting sqref="AU93">
    <cfRule type="expression" dxfId="695" priority="191">
      <formula>IF(RIGHT(TEXT(AU93,"0.#"),1)=".",FALSE,TRUE)</formula>
    </cfRule>
    <cfRule type="expression" dxfId="694" priority="192">
      <formula>IF(RIGHT(TEXT(AU93,"0.#"),1)=".",TRUE,FALSE)</formula>
    </cfRule>
  </conditionalFormatting>
  <conditionalFormatting sqref="AU85:AU92 AU83">
    <cfRule type="expression" dxfId="693" priority="189">
      <formula>IF(RIGHT(TEXT(AU83,"0.#"),1)=".",FALSE,TRUE)</formula>
    </cfRule>
    <cfRule type="expression" dxfId="692" priority="190">
      <formula>IF(RIGHT(TEXT(AU83,"0.#"),1)=".",TRUE,FALSE)</formula>
    </cfRule>
  </conditionalFormatting>
  <conditionalFormatting sqref="Y97">
    <cfRule type="expression" dxfId="691" priority="187">
      <formula>IF(RIGHT(TEXT(Y97,"0.#"),1)=".",FALSE,TRUE)</formula>
    </cfRule>
    <cfRule type="expression" dxfId="690" priority="188">
      <formula>IF(RIGHT(TEXT(Y97,"0.#"),1)=".",TRUE,FALSE)</formula>
    </cfRule>
  </conditionalFormatting>
  <conditionalFormatting sqref="Y106">
    <cfRule type="expression" dxfId="689" priority="185">
      <formula>IF(RIGHT(TEXT(Y106,"0.#"),1)=".",FALSE,TRUE)</formula>
    </cfRule>
    <cfRule type="expression" dxfId="688" priority="186">
      <formula>IF(RIGHT(TEXT(Y106,"0.#"),1)=".",TRUE,FALSE)</formula>
    </cfRule>
  </conditionalFormatting>
  <conditionalFormatting sqref="Y98:Y105 Y96">
    <cfRule type="expression" dxfId="687" priority="183">
      <formula>IF(RIGHT(TEXT(Y96,"0.#"),1)=".",FALSE,TRUE)</formula>
    </cfRule>
    <cfRule type="expression" dxfId="686" priority="184">
      <formula>IF(RIGHT(TEXT(Y96,"0.#"),1)=".",TRUE,FALSE)</formula>
    </cfRule>
  </conditionalFormatting>
  <conditionalFormatting sqref="AU97">
    <cfRule type="expression" dxfId="685" priority="181">
      <formula>IF(RIGHT(TEXT(AU97,"0.#"),1)=".",FALSE,TRUE)</formula>
    </cfRule>
    <cfRule type="expression" dxfId="684" priority="182">
      <formula>IF(RIGHT(TEXT(AU97,"0.#"),1)=".",TRUE,FALSE)</formula>
    </cfRule>
  </conditionalFormatting>
  <conditionalFormatting sqref="AU106">
    <cfRule type="expression" dxfId="683" priority="179">
      <formula>IF(RIGHT(TEXT(AU106,"0.#"),1)=".",FALSE,TRUE)</formula>
    </cfRule>
    <cfRule type="expression" dxfId="682" priority="180">
      <formula>IF(RIGHT(TEXT(AU106,"0.#"),1)=".",TRUE,FALSE)</formula>
    </cfRule>
  </conditionalFormatting>
  <conditionalFormatting sqref="AU98:AU105 AU96">
    <cfRule type="expression" dxfId="681" priority="177">
      <formula>IF(RIGHT(TEXT(AU96,"0.#"),1)=".",FALSE,TRUE)</formula>
    </cfRule>
    <cfRule type="expression" dxfId="680" priority="178">
      <formula>IF(RIGHT(TEXT(AU96,"0.#"),1)=".",TRUE,FALSE)</formula>
    </cfRule>
  </conditionalFormatting>
  <conditionalFormatting sqref="Y111">
    <cfRule type="expression" dxfId="679" priority="175">
      <formula>IF(RIGHT(TEXT(Y111,"0.#"),1)=".",FALSE,TRUE)</formula>
    </cfRule>
    <cfRule type="expression" dxfId="678" priority="176">
      <formula>IF(RIGHT(TEXT(Y111,"0.#"),1)=".",TRUE,FALSE)</formula>
    </cfRule>
  </conditionalFormatting>
  <conditionalFormatting sqref="Y120">
    <cfRule type="expression" dxfId="677" priority="173">
      <formula>IF(RIGHT(TEXT(Y120,"0.#"),1)=".",FALSE,TRUE)</formula>
    </cfRule>
    <cfRule type="expression" dxfId="676" priority="174">
      <formula>IF(RIGHT(TEXT(Y120,"0.#"),1)=".",TRUE,FALSE)</formula>
    </cfRule>
  </conditionalFormatting>
  <conditionalFormatting sqref="Y112:Y119 Y110">
    <cfRule type="expression" dxfId="675" priority="171">
      <formula>IF(RIGHT(TEXT(Y110,"0.#"),1)=".",FALSE,TRUE)</formula>
    </cfRule>
    <cfRule type="expression" dxfId="674" priority="172">
      <formula>IF(RIGHT(TEXT(Y110,"0.#"),1)=".",TRUE,FALSE)</formula>
    </cfRule>
  </conditionalFormatting>
  <conditionalFormatting sqref="AU111">
    <cfRule type="expression" dxfId="673" priority="169">
      <formula>IF(RIGHT(TEXT(AU111,"0.#"),1)=".",FALSE,TRUE)</formula>
    </cfRule>
    <cfRule type="expression" dxfId="672" priority="170">
      <formula>IF(RIGHT(TEXT(AU111,"0.#"),1)=".",TRUE,FALSE)</formula>
    </cfRule>
  </conditionalFormatting>
  <conditionalFormatting sqref="AU120">
    <cfRule type="expression" dxfId="671" priority="167">
      <formula>IF(RIGHT(TEXT(AU120,"0.#"),1)=".",FALSE,TRUE)</formula>
    </cfRule>
    <cfRule type="expression" dxfId="670" priority="168">
      <formula>IF(RIGHT(TEXT(AU120,"0.#"),1)=".",TRUE,FALSE)</formula>
    </cfRule>
  </conditionalFormatting>
  <conditionalFormatting sqref="AU112:AU119 AU110">
    <cfRule type="expression" dxfId="669" priority="165">
      <formula>IF(RIGHT(TEXT(AU110,"0.#"),1)=".",FALSE,TRUE)</formula>
    </cfRule>
    <cfRule type="expression" dxfId="668" priority="166">
      <formula>IF(RIGHT(TEXT(AU110,"0.#"),1)=".",TRUE,FALSE)</formula>
    </cfRule>
  </conditionalFormatting>
  <conditionalFormatting sqref="Y124">
    <cfRule type="expression" dxfId="667" priority="151">
      <formula>IF(RIGHT(TEXT(Y124,"0.#"),1)=".",FALSE,TRUE)</formula>
    </cfRule>
    <cfRule type="expression" dxfId="666" priority="152">
      <formula>IF(RIGHT(TEXT(Y124,"0.#"),1)=".",TRUE,FALSE)</formula>
    </cfRule>
  </conditionalFormatting>
  <conditionalFormatting sqref="Y133">
    <cfRule type="expression" dxfId="665" priority="149">
      <formula>IF(RIGHT(TEXT(Y133,"0.#"),1)=".",FALSE,TRUE)</formula>
    </cfRule>
    <cfRule type="expression" dxfId="664" priority="150">
      <formula>IF(RIGHT(TEXT(Y133,"0.#"),1)=".",TRUE,FALSE)</formula>
    </cfRule>
  </conditionalFormatting>
  <conditionalFormatting sqref="Y125:Y132 Y123">
    <cfRule type="expression" dxfId="663" priority="147">
      <formula>IF(RIGHT(TEXT(Y123,"0.#"),1)=".",FALSE,TRUE)</formula>
    </cfRule>
    <cfRule type="expression" dxfId="662" priority="148">
      <formula>IF(RIGHT(TEXT(Y123,"0.#"),1)=".",TRUE,FALSE)</formula>
    </cfRule>
  </conditionalFormatting>
  <conditionalFormatting sqref="AU124">
    <cfRule type="expression" dxfId="661" priority="145">
      <formula>IF(RIGHT(TEXT(AU124,"0.#"),1)=".",FALSE,TRUE)</formula>
    </cfRule>
    <cfRule type="expression" dxfId="660" priority="146">
      <formula>IF(RIGHT(TEXT(AU124,"0.#"),1)=".",TRUE,FALSE)</formula>
    </cfRule>
  </conditionalFormatting>
  <conditionalFormatting sqref="AU133">
    <cfRule type="expression" dxfId="659" priority="143">
      <formula>IF(RIGHT(TEXT(AU133,"0.#"),1)=".",FALSE,TRUE)</formula>
    </cfRule>
    <cfRule type="expression" dxfId="658" priority="144">
      <formula>IF(RIGHT(TEXT(AU133,"0.#"),1)=".",TRUE,FALSE)</formula>
    </cfRule>
  </conditionalFormatting>
  <conditionalFormatting sqref="AU125:AU132 AU123">
    <cfRule type="expression" dxfId="657" priority="141">
      <formula>IF(RIGHT(TEXT(AU123,"0.#"),1)=".",FALSE,TRUE)</formula>
    </cfRule>
    <cfRule type="expression" dxfId="656" priority="142">
      <formula>IF(RIGHT(TEXT(AU123,"0.#"),1)=".",TRUE,FALSE)</formula>
    </cfRule>
  </conditionalFormatting>
  <conditionalFormatting sqref="Y137">
    <cfRule type="expression" dxfId="655" priority="131">
      <formula>IF(RIGHT(TEXT(Y137,"0.#"),1)=".",FALSE,TRUE)</formula>
    </cfRule>
    <cfRule type="expression" dxfId="654" priority="132">
      <formula>IF(RIGHT(TEXT(Y137,"0.#"),1)=".",TRUE,FALSE)</formula>
    </cfRule>
  </conditionalFormatting>
  <conditionalFormatting sqref="Y146">
    <cfRule type="expression" dxfId="653" priority="129">
      <formula>IF(RIGHT(TEXT(Y146,"0.#"),1)=".",FALSE,TRUE)</formula>
    </cfRule>
    <cfRule type="expression" dxfId="652" priority="130">
      <formula>IF(RIGHT(TEXT(Y146,"0.#"),1)=".",TRUE,FALSE)</formula>
    </cfRule>
  </conditionalFormatting>
  <conditionalFormatting sqref="Y138:Y145 Y136">
    <cfRule type="expression" dxfId="651" priority="127">
      <formula>IF(RIGHT(TEXT(Y136,"0.#"),1)=".",FALSE,TRUE)</formula>
    </cfRule>
    <cfRule type="expression" dxfId="650" priority="128">
      <formula>IF(RIGHT(TEXT(Y136,"0.#"),1)=".",TRUE,FALSE)</formula>
    </cfRule>
  </conditionalFormatting>
  <conditionalFormatting sqref="AU137">
    <cfRule type="expression" dxfId="649" priority="125">
      <formula>IF(RIGHT(TEXT(AU137,"0.#"),1)=".",FALSE,TRUE)</formula>
    </cfRule>
    <cfRule type="expression" dxfId="648" priority="126">
      <formula>IF(RIGHT(TEXT(AU137,"0.#"),1)=".",TRUE,FALSE)</formula>
    </cfRule>
  </conditionalFormatting>
  <conditionalFormatting sqref="AU146">
    <cfRule type="expression" dxfId="647" priority="123">
      <formula>IF(RIGHT(TEXT(AU146,"0.#"),1)=".",FALSE,TRUE)</formula>
    </cfRule>
    <cfRule type="expression" dxfId="646" priority="124">
      <formula>IF(RIGHT(TEXT(AU146,"0.#"),1)=".",TRUE,FALSE)</formula>
    </cfRule>
  </conditionalFormatting>
  <conditionalFormatting sqref="AU138:AU145 AU136">
    <cfRule type="expression" dxfId="645" priority="121">
      <formula>IF(RIGHT(TEXT(AU136,"0.#"),1)=".",FALSE,TRUE)</formula>
    </cfRule>
    <cfRule type="expression" dxfId="644" priority="122">
      <formula>IF(RIGHT(TEXT(AU136,"0.#"),1)=".",TRUE,FALSE)</formula>
    </cfRule>
  </conditionalFormatting>
  <conditionalFormatting sqref="Y150">
    <cfRule type="expression" dxfId="643" priority="119">
      <formula>IF(RIGHT(TEXT(Y150,"0.#"),1)=".",FALSE,TRUE)</formula>
    </cfRule>
    <cfRule type="expression" dxfId="642" priority="120">
      <formula>IF(RIGHT(TEXT(Y150,"0.#"),1)=".",TRUE,FALSE)</formula>
    </cfRule>
  </conditionalFormatting>
  <conditionalFormatting sqref="Y159">
    <cfRule type="expression" dxfId="641" priority="117">
      <formula>IF(RIGHT(TEXT(Y159,"0.#"),1)=".",FALSE,TRUE)</formula>
    </cfRule>
    <cfRule type="expression" dxfId="640" priority="118">
      <formula>IF(RIGHT(TEXT(Y159,"0.#"),1)=".",TRUE,FALSE)</formula>
    </cfRule>
  </conditionalFormatting>
  <conditionalFormatting sqref="Y151:Y158 Y149">
    <cfRule type="expression" dxfId="639" priority="115">
      <formula>IF(RIGHT(TEXT(Y149,"0.#"),1)=".",FALSE,TRUE)</formula>
    </cfRule>
    <cfRule type="expression" dxfId="638" priority="116">
      <formula>IF(RIGHT(TEXT(Y149,"0.#"),1)=".",TRUE,FALSE)</formula>
    </cfRule>
  </conditionalFormatting>
  <conditionalFormatting sqref="AU150">
    <cfRule type="expression" dxfId="637" priority="113">
      <formula>IF(RIGHT(TEXT(AU150,"0.#"),1)=".",FALSE,TRUE)</formula>
    </cfRule>
    <cfRule type="expression" dxfId="636" priority="114">
      <formula>IF(RIGHT(TEXT(AU150,"0.#"),1)=".",TRUE,FALSE)</formula>
    </cfRule>
  </conditionalFormatting>
  <conditionalFormatting sqref="AU159">
    <cfRule type="expression" dxfId="635" priority="111">
      <formula>IF(RIGHT(TEXT(AU159,"0.#"),1)=".",FALSE,TRUE)</formula>
    </cfRule>
    <cfRule type="expression" dxfId="634" priority="112">
      <formula>IF(RIGHT(TEXT(AU159,"0.#"),1)=".",TRUE,FALSE)</formula>
    </cfRule>
  </conditionalFormatting>
  <conditionalFormatting sqref="AU151:AU158 AU149">
    <cfRule type="expression" dxfId="633" priority="109">
      <formula>IF(RIGHT(TEXT(AU149,"0.#"),1)=".",FALSE,TRUE)</formula>
    </cfRule>
    <cfRule type="expression" dxfId="632" priority="110">
      <formula>IF(RIGHT(TEXT(AU149,"0.#"),1)=".",TRUE,FALSE)</formula>
    </cfRule>
  </conditionalFormatting>
  <conditionalFormatting sqref="Y164">
    <cfRule type="expression" dxfId="631" priority="107">
      <formula>IF(RIGHT(TEXT(Y164,"0.#"),1)=".",FALSE,TRUE)</formula>
    </cfRule>
    <cfRule type="expression" dxfId="630" priority="108">
      <formula>IF(RIGHT(TEXT(Y164,"0.#"),1)=".",TRUE,FALSE)</formula>
    </cfRule>
  </conditionalFormatting>
  <conditionalFormatting sqref="Y173">
    <cfRule type="expression" dxfId="629" priority="105">
      <formula>IF(RIGHT(TEXT(Y173,"0.#"),1)=".",FALSE,TRUE)</formula>
    </cfRule>
    <cfRule type="expression" dxfId="628" priority="106">
      <formula>IF(RIGHT(TEXT(Y173,"0.#"),1)=".",TRUE,FALSE)</formula>
    </cfRule>
  </conditionalFormatting>
  <conditionalFormatting sqref="Y165:Y172 Y163">
    <cfRule type="expression" dxfId="627" priority="103">
      <formula>IF(RIGHT(TEXT(Y163,"0.#"),1)=".",FALSE,TRUE)</formula>
    </cfRule>
    <cfRule type="expression" dxfId="626" priority="104">
      <formula>IF(RIGHT(TEXT(Y163,"0.#"),1)=".",TRUE,FALSE)</formula>
    </cfRule>
  </conditionalFormatting>
  <conditionalFormatting sqref="AU164">
    <cfRule type="expression" dxfId="625" priority="101">
      <formula>IF(RIGHT(TEXT(AU164,"0.#"),1)=".",FALSE,TRUE)</formula>
    </cfRule>
    <cfRule type="expression" dxfId="624" priority="102">
      <formula>IF(RIGHT(TEXT(AU164,"0.#"),1)=".",TRUE,FALSE)</formula>
    </cfRule>
  </conditionalFormatting>
  <conditionalFormatting sqref="AU173">
    <cfRule type="expression" dxfId="623" priority="99">
      <formula>IF(RIGHT(TEXT(AU173,"0.#"),1)=".",FALSE,TRUE)</formula>
    </cfRule>
    <cfRule type="expression" dxfId="622" priority="100">
      <formula>IF(RIGHT(TEXT(AU173,"0.#"),1)=".",TRUE,FALSE)</formula>
    </cfRule>
  </conditionalFormatting>
  <conditionalFormatting sqref="AU165:AU172 AU163">
    <cfRule type="expression" dxfId="621" priority="97">
      <formula>IF(RIGHT(TEXT(AU163,"0.#"),1)=".",FALSE,TRUE)</formula>
    </cfRule>
    <cfRule type="expression" dxfId="620" priority="98">
      <formula>IF(RIGHT(TEXT(AU163,"0.#"),1)=".",TRUE,FALSE)</formula>
    </cfRule>
  </conditionalFormatting>
  <conditionalFormatting sqref="Y177">
    <cfRule type="expression" dxfId="619" priority="95">
      <formula>IF(RIGHT(TEXT(Y177,"0.#"),1)=".",FALSE,TRUE)</formula>
    </cfRule>
    <cfRule type="expression" dxfId="618" priority="96">
      <formula>IF(RIGHT(TEXT(Y177,"0.#"),1)=".",TRUE,FALSE)</formula>
    </cfRule>
  </conditionalFormatting>
  <conditionalFormatting sqref="Y186">
    <cfRule type="expression" dxfId="617" priority="93">
      <formula>IF(RIGHT(TEXT(Y186,"0.#"),1)=".",FALSE,TRUE)</formula>
    </cfRule>
    <cfRule type="expression" dxfId="616" priority="94">
      <formula>IF(RIGHT(TEXT(Y186,"0.#"),1)=".",TRUE,FALSE)</formula>
    </cfRule>
  </conditionalFormatting>
  <conditionalFormatting sqref="Y178:Y185 Y176">
    <cfRule type="expression" dxfId="615" priority="91">
      <formula>IF(RIGHT(TEXT(Y176,"0.#"),1)=".",FALSE,TRUE)</formula>
    </cfRule>
    <cfRule type="expression" dxfId="614" priority="92">
      <formula>IF(RIGHT(TEXT(Y176,"0.#"),1)=".",TRUE,FALSE)</formula>
    </cfRule>
  </conditionalFormatting>
  <conditionalFormatting sqref="AU177">
    <cfRule type="expression" dxfId="613" priority="89">
      <formula>IF(RIGHT(TEXT(AU177,"0.#"),1)=".",FALSE,TRUE)</formula>
    </cfRule>
    <cfRule type="expression" dxfId="612" priority="90">
      <formula>IF(RIGHT(TEXT(AU177,"0.#"),1)=".",TRUE,FALSE)</formula>
    </cfRule>
  </conditionalFormatting>
  <conditionalFormatting sqref="AU186">
    <cfRule type="expression" dxfId="611" priority="87">
      <formula>IF(RIGHT(TEXT(AU186,"0.#"),1)=".",FALSE,TRUE)</formula>
    </cfRule>
    <cfRule type="expression" dxfId="610" priority="88">
      <formula>IF(RIGHT(TEXT(AU186,"0.#"),1)=".",TRUE,FALSE)</formula>
    </cfRule>
  </conditionalFormatting>
  <conditionalFormatting sqref="AU178:AU185 AU176">
    <cfRule type="expression" dxfId="609" priority="85">
      <formula>IF(RIGHT(TEXT(AU176,"0.#"),1)=".",FALSE,TRUE)</formula>
    </cfRule>
    <cfRule type="expression" dxfId="608" priority="86">
      <formula>IF(RIGHT(TEXT(AU176,"0.#"),1)=".",TRUE,FALSE)</formula>
    </cfRule>
  </conditionalFormatting>
  <conditionalFormatting sqref="Y190">
    <cfRule type="expression" dxfId="607" priority="83">
      <formula>IF(RIGHT(TEXT(Y190,"0.#"),1)=".",FALSE,TRUE)</formula>
    </cfRule>
    <cfRule type="expression" dxfId="606" priority="84">
      <formula>IF(RIGHT(TEXT(Y190,"0.#"),1)=".",TRUE,FALSE)</formula>
    </cfRule>
  </conditionalFormatting>
  <conditionalFormatting sqref="Y199">
    <cfRule type="expression" dxfId="605" priority="81">
      <formula>IF(RIGHT(TEXT(Y199,"0.#"),1)=".",FALSE,TRUE)</formula>
    </cfRule>
    <cfRule type="expression" dxfId="604" priority="82">
      <formula>IF(RIGHT(TEXT(Y199,"0.#"),1)=".",TRUE,FALSE)</formula>
    </cfRule>
  </conditionalFormatting>
  <conditionalFormatting sqref="Y191:Y198 Y189">
    <cfRule type="expression" dxfId="603" priority="79">
      <formula>IF(RIGHT(TEXT(Y189,"0.#"),1)=".",FALSE,TRUE)</formula>
    </cfRule>
    <cfRule type="expression" dxfId="602" priority="80">
      <formula>IF(RIGHT(TEXT(Y189,"0.#"),1)=".",TRUE,FALSE)</formula>
    </cfRule>
  </conditionalFormatting>
  <conditionalFormatting sqref="AU190">
    <cfRule type="expression" dxfId="601" priority="77">
      <formula>IF(RIGHT(TEXT(AU190,"0.#"),1)=".",FALSE,TRUE)</formula>
    </cfRule>
    <cfRule type="expression" dxfId="600" priority="78">
      <formula>IF(RIGHT(TEXT(AU190,"0.#"),1)=".",TRUE,FALSE)</formula>
    </cfRule>
  </conditionalFormatting>
  <conditionalFormatting sqref="AU199">
    <cfRule type="expression" dxfId="599" priority="75">
      <formula>IF(RIGHT(TEXT(AU199,"0.#"),1)=".",FALSE,TRUE)</formula>
    </cfRule>
    <cfRule type="expression" dxfId="598" priority="76">
      <formula>IF(RIGHT(TEXT(AU199,"0.#"),1)=".",TRUE,FALSE)</formula>
    </cfRule>
  </conditionalFormatting>
  <conditionalFormatting sqref="AU191:AU198 AU189">
    <cfRule type="expression" dxfId="597" priority="73">
      <formula>IF(RIGHT(TEXT(AU189,"0.#"),1)=".",FALSE,TRUE)</formula>
    </cfRule>
    <cfRule type="expression" dxfId="596" priority="74">
      <formula>IF(RIGHT(TEXT(AU189,"0.#"),1)=".",TRUE,FALSE)</formula>
    </cfRule>
  </conditionalFormatting>
  <conditionalFormatting sqref="Y203">
    <cfRule type="expression" dxfId="595" priority="71">
      <formula>IF(RIGHT(TEXT(Y203,"0.#"),1)=".",FALSE,TRUE)</formula>
    </cfRule>
    <cfRule type="expression" dxfId="594" priority="72">
      <formula>IF(RIGHT(TEXT(Y203,"0.#"),1)=".",TRUE,FALSE)</formula>
    </cfRule>
  </conditionalFormatting>
  <conditionalFormatting sqref="Y212">
    <cfRule type="expression" dxfId="593" priority="69">
      <formula>IF(RIGHT(TEXT(Y212,"0.#"),1)=".",FALSE,TRUE)</formula>
    </cfRule>
    <cfRule type="expression" dxfId="592" priority="70">
      <formula>IF(RIGHT(TEXT(Y212,"0.#"),1)=".",TRUE,FALSE)</formula>
    </cfRule>
  </conditionalFormatting>
  <conditionalFormatting sqref="Y204:Y211 Y202">
    <cfRule type="expression" dxfId="591" priority="67">
      <formula>IF(RIGHT(TEXT(Y202,"0.#"),1)=".",FALSE,TRUE)</formula>
    </cfRule>
    <cfRule type="expression" dxfId="590" priority="68">
      <formula>IF(RIGHT(TEXT(Y202,"0.#"),1)=".",TRUE,FALSE)</formula>
    </cfRule>
  </conditionalFormatting>
  <conditionalFormatting sqref="AU203">
    <cfRule type="expression" dxfId="589" priority="65">
      <formula>IF(RIGHT(TEXT(AU203,"0.#"),1)=".",FALSE,TRUE)</formula>
    </cfRule>
    <cfRule type="expression" dxfId="588" priority="66">
      <formula>IF(RIGHT(TEXT(AU203,"0.#"),1)=".",TRUE,FALSE)</formula>
    </cfRule>
  </conditionalFormatting>
  <conditionalFormatting sqref="AU212">
    <cfRule type="expression" dxfId="587" priority="63">
      <formula>IF(RIGHT(TEXT(AU212,"0.#"),1)=".",FALSE,TRUE)</formula>
    </cfRule>
    <cfRule type="expression" dxfId="586" priority="64">
      <formula>IF(RIGHT(TEXT(AU212,"0.#"),1)=".",TRUE,FALSE)</formula>
    </cfRule>
  </conditionalFormatting>
  <conditionalFormatting sqref="AU204:AU211 AU202">
    <cfRule type="expression" dxfId="585" priority="61">
      <formula>IF(RIGHT(TEXT(AU202,"0.#"),1)=".",FALSE,TRUE)</formula>
    </cfRule>
    <cfRule type="expression" dxfId="584" priority="62">
      <formula>IF(RIGHT(TEXT(AU202,"0.#"),1)=".",TRUE,FALSE)</formula>
    </cfRule>
  </conditionalFormatting>
  <conditionalFormatting sqref="Y217">
    <cfRule type="expression" dxfId="583" priority="59">
      <formula>IF(RIGHT(TEXT(Y217,"0.#"),1)=".",FALSE,TRUE)</formula>
    </cfRule>
    <cfRule type="expression" dxfId="582" priority="60">
      <formula>IF(RIGHT(TEXT(Y217,"0.#"),1)=".",TRUE,FALSE)</formula>
    </cfRule>
  </conditionalFormatting>
  <conditionalFormatting sqref="Y226">
    <cfRule type="expression" dxfId="581" priority="57">
      <formula>IF(RIGHT(TEXT(Y226,"0.#"),1)=".",FALSE,TRUE)</formula>
    </cfRule>
    <cfRule type="expression" dxfId="580" priority="58">
      <formula>IF(RIGHT(TEXT(Y226,"0.#"),1)=".",TRUE,FALSE)</formula>
    </cfRule>
  </conditionalFormatting>
  <conditionalFormatting sqref="Y218:Y225 Y216">
    <cfRule type="expression" dxfId="579" priority="55">
      <formula>IF(RIGHT(TEXT(Y216,"0.#"),1)=".",FALSE,TRUE)</formula>
    </cfRule>
    <cfRule type="expression" dxfId="578" priority="56">
      <formula>IF(RIGHT(TEXT(Y216,"0.#"),1)=".",TRUE,FALSE)</formula>
    </cfRule>
  </conditionalFormatting>
  <conditionalFormatting sqref="AU217">
    <cfRule type="expression" dxfId="577" priority="53">
      <formula>IF(RIGHT(TEXT(AU217,"0.#"),1)=".",FALSE,TRUE)</formula>
    </cfRule>
    <cfRule type="expression" dxfId="576" priority="54">
      <formula>IF(RIGHT(TEXT(AU217,"0.#"),1)=".",TRUE,FALSE)</formula>
    </cfRule>
  </conditionalFormatting>
  <conditionalFormatting sqref="AU226">
    <cfRule type="expression" dxfId="575" priority="51">
      <formula>IF(RIGHT(TEXT(AU226,"0.#"),1)=".",FALSE,TRUE)</formula>
    </cfRule>
    <cfRule type="expression" dxfId="574" priority="52">
      <formula>IF(RIGHT(TEXT(AU226,"0.#"),1)=".",TRUE,FALSE)</formula>
    </cfRule>
  </conditionalFormatting>
  <conditionalFormatting sqref="AU218:AU225 AU216">
    <cfRule type="expression" dxfId="573" priority="49">
      <formula>IF(RIGHT(TEXT(AU216,"0.#"),1)=".",FALSE,TRUE)</formula>
    </cfRule>
    <cfRule type="expression" dxfId="572" priority="50">
      <formula>IF(RIGHT(TEXT(AU216,"0.#"),1)=".",TRUE,FALSE)</formula>
    </cfRule>
  </conditionalFormatting>
  <conditionalFormatting sqref="Y230">
    <cfRule type="expression" dxfId="571" priority="35">
      <formula>IF(RIGHT(TEXT(Y230,"0.#"),1)=".",FALSE,TRUE)</formula>
    </cfRule>
    <cfRule type="expression" dxfId="570" priority="36">
      <formula>IF(RIGHT(TEXT(Y230,"0.#"),1)=".",TRUE,FALSE)</formula>
    </cfRule>
  </conditionalFormatting>
  <conditionalFormatting sqref="Y239">
    <cfRule type="expression" dxfId="569" priority="33">
      <formula>IF(RIGHT(TEXT(Y239,"0.#"),1)=".",FALSE,TRUE)</formula>
    </cfRule>
    <cfRule type="expression" dxfId="568" priority="34">
      <formula>IF(RIGHT(TEXT(Y239,"0.#"),1)=".",TRUE,FALSE)</formula>
    </cfRule>
  </conditionalFormatting>
  <conditionalFormatting sqref="Y231:Y238 Y229">
    <cfRule type="expression" dxfId="567" priority="31">
      <formula>IF(RIGHT(TEXT(Y229,"0.#"),1)=".",FALSE,TRUE)</formula>
    </cfRule>
    <cfRule type="expression" dxfId="566" priority="32">
      <formula>IF(RIGHT(TEXT(Y229,"0.#"),1)=".",TRUE,FALSE)</formula>
    </cfRule>
  </conditionalFormatting>
  <conditionalFormatting sqref="AU230">
    <cfRule type="expression" dxfId="565" priority="29">
      <formula>IF(RIGHT(TEXT(AU230,"0.#"),1)=".",FALSE,TRUE)</formula>
    </cfRule>
    <cfRule type="expression" dxfId="564" priority="30">
      <formula>IF(RIGHT(TEXT(AU230,"0.#"),1)=".",TRUE,FALSE)</formula>
    </cfRule>
  </conditionalFormatting>
  <conditionalFormatting sqref="AU239">
    <cfRule type="expression" dxfId="563" priority="27">
      <formula>IF(RIGHT(TEXT(AU239,"0.#"),1)=".",FALSE,TRUE)</formula>
    </cfRule>
    <cfRule type="expression" dxfId="562" priority="28">
      <formula>IF(RIGHT(TEXT(AU239,"0.#"),1)=".",TRUE,FALSE)</formula>
    </cfRule>
  </conditionalFormatting>
  <conditionalFormatting sqref="AU231:AU238 AU229">
    <cfRule type="expression" dxfId="561" priority="25">
      <formula>IF(RIGHT(TEXT(AU229,"0.#"),1)=".",FALSE,TRUE)</formula>
    </cfRule>
    <cfRule type="expression" dxfId="560" priority="26">
      <formula>IF(RIGHT(TEXT(AU229,"0.#"),1)=".",TRUE,FALSE)</formula>
    </cfRule>
  </conditionalFormatting>
  <conditionalFormatting sqref="Y243">
    <cfRule type="expression" dxfId="559" priority="23">
      <formula>IF(RIGHT(TEXT(Y243,"0.#"),1)=".",FALSE,TRUE)</formula>
    </cfRule>
    <cfRule type="expression" dxfId="558" priority="24">
      <formula>IF(RIGHT(TEXT(Y243,"0.#"),1)=".",TRUE,FALSE)</formula>
    </cfRule>
  </conditionalFormatting>
  <conditionalFormatting sqref="Y252">
    <cfRule type="expression" dxfId="557" priority="21">
      <formula>IF(RIGHT(TEXT(Y252,"0.#"),1)=".",FALSE,TRUE)</formula>
    </cfRule>
    <cfRule type="expression" dxfId="556" priority="22">
      <formula>IF(RIGHT(TEXT(Y252,"0.#"),1)=".",TRUE,FALSE)</formula>
    </cfRule>
  </conditionalFormatting>
  <conditionalFormatting sqref="Y244:Y251 Y242">
    <cfRule type="expression" dxfId="555" priority="19">
      <formula>IF(RIGHT(TEXT(Y242,"0.#"),1)=".",FALSE,TRUE)</formula>
    </cfRule>
    <cfRule type="expression" dxfId="554" priority="20">
      <formula>IF(RIGHT(TEXT(Y242,"0.#"),1)=".",TRUE,FALSE)</formula>
    </cfRule>
  </conditionalFormatting>
  <conditionalFormatting sqref="AU243">
    <cfRule type="expression" dxfId="553" priority="17">
      <formula>IF(RIGHT(TEXT(AU243,"0.#"),1)=".",FALSE,TRUE)</formula>
    </cfRule>
    <cfRule type="expression" dxfId="552" priority="18">
      <formula>IF(RIGHT(TEXT(AU243,"0.#"),1)=".",TRUE,FALSE)</formula>
    </cfRule>
  </conditionalFormatting>
  <conditionalFormatting sqref="AU252">
    <cfRule type="expression" dxfId="551" priority="15">
      <formula>IF(RIGHT(TEXT(AU252,"0.#"),1)=".",FALSE,TRUE)</formula>
    </cfRule>
    <cfRule type="expression" dxfId="550" priority="16">
      <formula>IF(RIGHT(TEXT(AU252,"0.#"),1)=".",TRUE,FALSE)</formula>
    </cfRule>
  </conditionalFormatting>
  <conditionalFormatting sqref="AU244:AU251 AU242">
    <cfRule type="expression" dxfId="549" priority="13">
      <formula>IF(RIGHT(TEXT(AU242,"0.#"),1)=".",FALSE,TRUE)</formula>
    </cfRule>
    <cfRule type="expression" dxfId="548" priority="14">
      <formula>IF(RIGHT(TEXT(AU242,"0.#"),1)=".",TRUE,FALSE)</formula>
    </cfRule>
  </conditionalFormatting>
  <conditionalFormatting sqref="Y256">
    <cfRule type="expression" dxfId="547" priority="11">
      <formula>IF(RIGHT(TEXT(Y256,"0.#"),1)=".",FALSE,TRUE)</formula>
    </cfRule>
    <cfRule type="expression" dxfId="546" priority="12">
      <formula>IF(RIGHT(TEXT(Y256,"0.#"),1)=".",TRUE,FALSE)</formula>
    </cfRule>
  </conditionalFormatting>
  <conditionalFormatting sqref="Y265">
    <cfRule type="expression" dxfId="545" priority="9">
      <formula>IF(RIGHT(TEXT(Y265,"0.#"),1)=".",FALSE,TRUE)</formula>
    </cfRule>
    <cfRule type="expression" dxfId="544" priority="10">
      <formula>IF(RIGHT(TEXT(Y265,"0.#"),1)=".",TRUE,FALSE)</formula>
    </cfRule>
  </conditionalFormatting>
  <conditionalFormatting sqref="Y257:Y264 Y255">
    <cfRule type="expression" dxfId="543" priority="7">
      <formula>IF(RIGHT(TEXT(Y255,"0.#"),1)=".",FALSE,TRUE)</formula>
    </cfRule>
    <cfRule type="expression" dxfId="542" priority="8">
      <formula>IF(RIGHT(TEXT(Y255,"0.#"),1)=".",TRUE,FALSE)</formula>
    </cfRule>
  </conditionalFormatting>
  <conditionalFormatting sqref="AU256">
    <cfRule type="expression" dxfId="541" priority="5">
      <formula>IF(RIGHT(TEXT(AU256,"0.#"),1)=".",FALSE,TRUE)</formula>
    </cfRule>
    <cfRule type="expression" dxfId="540" priority="6">
      <formula>IF(RIGHT(TEXT(AU256,"0.#"),1)=".",TRUE,FALSE)</formula>
    </cfRule>
  </conditionalFormatting>
  <conditionalFormatting sqref="AU265">
    <cfRule type="expression" dxfId="539" priority="3">
      <formula>IF(RIGHT(TEXT(AU265,"0.#"),1)=".",FALSE,TRUE)</formula>
    </cfRule>
    <cfRule type="expression" dxfId="538" priority="4">
      <formula>IF(RIGHT(TEXT(AU265,"0.#"),1)=".",TRUE,FALSE)</formula>
    </cfRule>
  </conditionalFormatting>
  <conditionalFormatting sqref="AU257:AU264 AU255">
    <cfRule type="expression" dxfId="537" priority="1">
      <formula>IF(RIGHT(TEXT(AU255,"0.#"),1)=".",FALSE,TRUE)</formula>
    </cfRule>
    <cfRule type="expression" dxfId="53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3" zoomScale="60" zoomScaleNormal="75" zoomScalePageLayoutView="70" workbookViewId="0">
      <selection activeCell="AU85" sqref="AU85:AX8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20" t="s">
        <v>645</v>
      </c>
      <c r="D4" s="116"/>
      <c r="E4" s="116"/>
      <c r="F4" s="116"/>
      <c r="G4" s="116"/>
      <c r="H4" s="116"/>
      <c r="I4" s="116"/>
      <c r="J4" s="116"/>
      <c r="K4" s="116"/>
      <c r="L4" s="116"/>
      <c r="M4" s="120" t="s">
        <v>650</v>
      </c>
      <c r="N4" s="116"/>
      <c r="O4" s="116"/>
      <c r="P4" s="116"/>
      <c r="Q4" s="116"/>
      <c r="R4" s="116"/>
      <c r="S4" s="116"/>
      <c r="T4" s="116"/>
      <c r="U4" s="116"/>
      <c r="V4" s="116"/>
      <c r="W4" s="116"/>
      <c r="X4" s="116"/>
      <c r="Y4" s="116"/>
      <c r="Z4" s="116"/>
      <c r="AA4" s="116"/>
      <c r="AB4" s="116"/>
      <c r="AC4" s="116"/>
      <c r="AD4" s="116"/>
      <c r="AE4" s="116"/>
      <c r="AF4" s="116"/>
      <c r="AG4" s="116"/>
      <c r="AH4" s="116"/>
      <c r="AI4" s="116"/>
      <c r="AJ4" s="116"/>
      <c r="AK4" s="117">
        <v>1232</v>
      </c>
      <c r="AL4" s="118"/>
      <c r="AM4" s="118"/>
      <c r="AN4" s="118"/>
      <c r="AO4" s="118"/>
      <c r="AP4" s="119"/>
      <c r="AQ4" s="120" t="s">
        <v>660</v>
      </c>
      <c r="AR4" s="116"/>
      <c r="AS4" s="116"/>
      <c r="AT4" s="116"/>
      <c r="AU4" s="117" t="s">
        <v>661</v>
      </c>
      <c r="AV4" s="118"/>
      <c r="AW4" s="118"/>
      <c r="AX4" s="119"/>
    </row>
    <row r="5" spans="1:50" ht="24" customHeight="1" x14ac:dyDescent="0.15">
      <c r="A5" s="115">
        <v>2</v>
      </c>
      <c r="B5" s="115">
        <v>1</v>
      </c>
      <c r="C5" s="120" t="s">
        <v>646</v>
      </c>
      <c r="D5" s="116"/>
      <c r="E5" s="116"/>
      <c r="F5" s="116"/>
      <c r="G5" s="116"/>
      <c r="H5" s="116"/>
      <c r="I5" s="116"/>
      <c r="J5" s="116"/>
      <c r="K5" s="116"/>
      <c r="L5" s="116"/>
      <c r="M5" s="120" t="s">
        <v>651</v>
      </c>
      <c r="N5" s="116"/>
      <c r="O5" s="116"/>
      <c r="P5" s="116"/>
      <c r="Q5" s="116"/>
      <c r="R5" s="116"/>
      <c r="S5" s="116"/>
      <c r="T5" s="116"/>
      <c r="U5" s="116"/>
      <c r="V5" s="116"/>
      <c r="W5" s="116"/>
      <c r="X5" s="116"/>
      <c r="Y5" s="116"/>
      <c r="Z5" s="116"/>
      <c r="AA5" s="116"/>
      <c r="AB5" s="116"/>
      <c r="AC5" s="116"/>
      <c r="AD5" s="116"/>
      <c r="AE5" s="116"/>
      <c r="AF5" s="116"/>
      <c r="AG5" s="116"/>
      <c r="AH5" s="116"/>
      <c r="AI5" s="116"/>
      <c r="AJ5" s="116"/>
      <c r="AK5" s="117">
        <v>410</v>
      </c>
      <c r="AL5" s="118"/>
      <c r="AM5" s="118"/>
      <c r="AN5" s="118"/>
      <c r="AO5" s="118"/>
      <c r="AP5" s="119"/>
      <c r="AQ5" s="120">
        <v>1</v>
      </c>
      <c r="AR5" s="116"/>
      <c r="AS5" s="116"/>
      <c r="AT5" s="116"/>
      <c r="AU5" s="117" t="s">
        <v>739</v>
      </c>
      <c r="AV5" s="118"/>
      <c r="AW5" s="118"/>
      <c r="AX5" s="119"/>
    </row>
    <row r="6" spans="1:50" ht="24" customHeight="1" x14ac:dyDescent="0.15">
      <c r="A6" s="115">
        <v>3</v>
      </c>
      <c r="B6" s="115">
        <v>1</v>
      </c>
      <c r="C6" s="120" t="s">
        <v>647</v>
      </c>
      <c r="D6" s="116"/>
      <c r="E6" s="116"/>
      <c r="F6" s="116"/>
      <c r="G6" s="116"/>
      <c r="H6" s="116"/>
      <c r="I6" s="116"/>
      <c r="J6" s="116"/>
      <c r="K6" s="116"/>
      <c r="L6" s="116"/>
      <c r="M6" s="120" t="s">
        <v>652</v>
      </c>
      <c r="N6" s="116"/>
      <c r="O6" s="116"/>
      <c r="P6" s="116"/>
      <c r="Q6" s="116"/>
      <c r="R6" s="116"/>
      <c r="S6" s="116"/>
      <c r="T6" s="116"/>
      <c r="U6" s="116"/>
      <c r="V6" s="116"/>
      <c r="W6" s="116"/>
      <c r="X6" s="116"/>
      <c r="Y6" s="116"/>
      <c r="Z6" s="116"/>
      <c r="AA6" s="116"/>
      <c r="AB6" s="116"/>
      <c r="AC6" s="116"/>
      <c r="AD6" s="116"/>
      <c r="AE6" s="116"/>
      <c r="AF6" s="116"/>
      <c r="AG6" s="116"/>
      <c r="AH6" s="116"/>
      <c r="AI6" s="116"/>
      <c r="AJ6" s="116"/>
      <c r="AK6" s="117">
        <v>353</v>
      </c>
      <c r="AL6" s="118"/>
      <c r="AM6" s="118"/>
      <c r="AN6" s="118"/>
      <c r="AO6" s="118"/>
      <c r="AP6" s="119"/>
      <c r="AQ6" s="120">
        <v>2</v>
      </c>
      <c r="AR6" s="116"/>
      <c r="AS6" s="116"/>
      <c r="AT6" s="116"/>
      <c r="AU6" s="117" t="s">
        <v>739</v>
      </c>
      <c r="AV6" s="118"/>
      <c r="AW6" s="118"/>
      <c r="AX6" s="119"/>
    </row>
    <row r="7" spans="1:50" ht="24" customHeight="1" x14ac:dyDescent="0.15">
      <c r="A7" s="115">
        <v>4</v>
      </c>
      <c r="B7" s="115">
        <v>1</v>
      </c>
      <c r="C7" s="120" t="s">
        <v>648</v>
      </c>
      <c r="D7" s="116"/>
      <c r="E7" s="116"/>
      <c r="F7" s="116"/>
      <c r="G7" s="116"/>
      <c r="H7" s="116"/>
      <c r="I7" s="116"/>
      <c r="J7" s="116"/>
      <c r="K7" s="116"/>
      <c r="L7" s="116"/>
      <c r="M7" s="120" t="s">
        <v>653</v>
      </c>
      <c r="N7" s="116"/>
      <c r="O7" s="116"/>
      <c r="P7" s="116"/>
      <c r="Q7" s="116"/>
      <c r="R7" s="116"/>
      <c r="S7" s="116"/>
      <c r="T7" s="116"/>
      <c r="U7" s="116"/>
      <c r="V7" s="116"/>
      <c r="W7" s="116"/>
      <c r="X7" s="116"/>
      <c r="Y7" s="116"/>
      <c r="Z7" s="116"/>
      <c r="AA7" s="116"/>
      <c r="AB7" s="116"/>
      <c r="AC7" s="116"/>
      <c r="AD7" s="116"/>
      <c r="AE7" s="116"/>
      <c r="AF7" s="116"/>
      <c r="AG7" s="116"/>
      <c r="AH7" s="116"/>
      <c r="AI7" s="116"/>
      <c r="AJ7" s="116"/>
      <c r="AK7" s="117">
        <v>351</v>
      </c>
      <c r="AL7" s="118"/>
      <c r="AM7" s="118"/>
      <c r="AN7" s="118"/>
      <c r="AO7" s="118"/>
      <c r="AP7" s="119"/>
      <c r="AQ7" s="120" t="s">
        <v>660</v>
      </c>
      <c r="AR7" s="116"/>
      <c r="AS7" s="116"/>
      <c r="AT7" s="116"/>
      <c r="AU7" s="117" t="s">
        <v>661</v>
      </c>
      <c r="AV7" s="118"/>
      <c r="AW7" s="118"/>
      <c r="AX7" s="119"/>
    </row>
    <row r="8" spans="1:50" ht="24" customHeight="1" x14ac:dyDescent="0.15">
      <c r="A8" s="115">
        <v>5</v>
      </c>
      <c r="B8" s="115">
        <v>1</v>
      </c>
      <c r="C8" s="120" t="s">
        <v>541</v>
      </c>
      <c r="D8" s="116"/>
      <c r="E8" s="116"/>
      <c r="F8" s="116"/>
      <c r="G8" s="116"/>
      <c r="H8" s="116"/>
      <c r="I8" s="116"/>
      <c r="J8" s="116"/>
      <c r="K8" s="116"/>
      <c r="L8" s="116"/>
      <c r="M8" s="120" t="s">
        <v>654</v>
      </c>
      <c r="N8" s="116"/>
      <c r="O8" s="116"/>
      <c r="P8" s="116"/>
      <c r="Q8" s="116"/>
      <c r="R8" s="116"/>
      <c r="S8" s="116"/>
      <c r="T8" s="116"/>
      <c r="U8" s="116"/>
      <c r="V8" s="116"/>
      <c r="W8" s="116"/>
      <c r="X8" s="116"/>
      <c r="Y8" s="116"/>
      <c r="Z8" s="116"/>
      <c r="AA8" s="116"/>
      <c r="AB8" s="116"/>
      <c r="AC8" s="116"/>
      <c r="AD8" s="116"/>
      <c r="AE8" s="116"/>
      <c r="AF8" s="116"/>
      <c r="AG8" s="116"/>
      <c r="AH8" s="116"/>
      <c r="AI8" s="116"/>
      <c r="AJ8" s="116"/>
      <c r="AK8" s="117">
        <v>320</v>
      </c>
      <c r="AL8" s="118"/>
      <c r="AM8" s="118"/>
      <c r="AN8" s="118"/>
      <c r="AO8" s="118"/>
      <c r="AP8" s="119"/>
      <c r="AQ8" s="120">
        <v>1</v>
      </c>
      <c r="AR8" s="116"/>
      <c r="AS8" s="116"/>
      <c r="AT8" s="116"/>
      <c r="AU8" s="117" t="s">
        <v>741</v>
      </c>
      <c r="AV8" s="118"/>
      <c r="AW8" s="118"/>
      <c r="AX8" s="119"/>
    </row>
    <row r="9" spans="1:50" ht="24" customHeight="1" x14ac:dyDescent="0.15">
      <c r="A9" s="115">
        <v>6</v>
      </c>
      <c r="B9" s="115">
        <v>1</v>
      </c>
      <c r="C9" s="120" t="s">
        <v>527</v>
      </c>
      <c r="D9" s="116"/>
      <c r="E9" s="116"/>
      <c r="F9" s="116"/>
      <c r="G9" s="116"/>
      <c r="H9" s="116"/>
      <c r="I9" s="116"/>
      <c r="J9" s="116"/>
      <c r="K9" s="116"/>
      <c r="L9" s="116"/>
      <c r="M9" s="120" t="s">
        <v>655</v>
      </c>
      <c r="N9" s="116"/>
      <c r="O9" s="116"/>
      <c r="P9" s="116"/>
      <c r="Q9" s="116"/>
      <c r="R9" s="116"/>
      <c r="S9" s="116"/>
      <c r="T9" s="116"/>
      <c r="U9" s="116"/>
      <c r="V9" s="116"/>
      <c r="W9" s="116"/>
      <c r="X9" s="116"/>
      <c r="Y9" s="116"/>
      <c r="Z9" s="116"/>
      <c r="AA9" s="116"/>
      <c r="AB9" s="116"/>
      <c r="AC9" s="116"/>
      <c r="AD9" s="116"/>
      <c r="AE9" s="116"/>
      <c r="AF9" s="116"/>
      <c r="AG9" s="116"/>
      <c r="AH9" s="116"/>
      <c r="AI9" s="116"/>
      <c r="AJ9" s="116"/>
      <c r="AK9" s="117">
        <v>241</v>
      </c>
      <c r="AL9" s="118"/>
      <c r="AM9" s="118"/>
      <c r="AN9" s="118"/>
      <c r="AO9" s="118"/>
      <c r="AP9" s="119"/>
      <c r="AQ9" s="120" t="s">
        <v>660</v>
      </c>
      <c r="AR9" s="116"/>
      <c r="AS9" s="116"/>
      <c r="AT9" s="116"/>
      <c r="AU9" s="117" t="s">
        <v>661</v>
      </c>
      <c r="AV9" s="118"/>
      <c r="AW9" s="118"/>
      <c r="AX9" s="119"/>
    </row>
    <row r="10" spans="1:50" ht="24" customHeight="1" x14ac:dyDescent="0.15">
      <c r="A10" s="115">
        <v>7</v>
      </c>
      <c r="B10" s="115">
        <v>1</v>
      </c>
      <c r="C10" s="120" t="s">
        <v>543</v>
      </c>
      <c r="D10" s="116"/>
      <c r="E10" s="116"/>
      <c r="F10" s="116"/>
      <c r="G10" s="116"/>
      <c r="H10" s="116"/>
      <c r="I10" s="116"/>
      <c r="J10" s="116"/>
      <c r="K10" s="116"/>
      <c r="L10" s="116"/>
      <c r="M10" s="120" t="s">
        <v>656</v>
      </c>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v>235</v>
      </c>
      <c r="AL10" s="118"/>
      <c r="AM10" s="118"/>
      <c r="AN10" s="118"/>
      <c r="AO10" s="118"/>
      <c r="AP10" s="119"/>
      <c r="AQ10" s="120" t="s">
        <v>660</v>
      </c>
      <c r="AR10" s="116"/>
      <c r="AS10" s="116"/>
      <c r="AT10" s="116"/>
      <c r="AU10" s="117" t="s">
        <v>661</v>
      </c>
      <c r="AV10" s="118"/>
      <c r="AW10" s="118"/>
      <c r="AX10" s="119"/>
    </row>
    <row r="11" spans="1:50" ht="24" customHeight="1" x14ac:dyDescent="0.15">
      <c r="A11" s="115">
        <v>8</v>
      </c>
      <c r="B11" s="115">
        <v>1</v>
      </c>
      <c r="C11" s="120" t="s">
        <v>649</v>
      </c>
      <c r="D11" s="116"/>
      <c r="E11" s="116"/>
      <c r="F11" s="116"/>
      <c r="G11" s="116"/>
      <c r="H11" s="116"/>
      <c r="I11" s="116"/>
      <c r="J11" s="116"/>
      <c r="K11" s="116"/>
      <c r="L11" s="116"/>
      <c r="M11" s="120" t="s">
        <v>657</v>
      </c>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v>188</v>
      </c>
      <c r="AL11" s="118"/>
      <c r="AM11" s="118"/>
      <c r="AN11" s="118"/>
      <c r="AO11" s="118"/>
      <c r="AP11" s="119"/>
      <c r="AQ11" s="120">
        <v>2</v>
      </c>
      <c r="AR11" s="116"/>
      <c r="AS11" s="116"/>
      <c r="AT11" s="116"/>
      <c r="AU11" s="117" t="s">
        <v>741</v>
      </c>
      <c r="AV11" s="118"/>
      <c r="AW11" s="118"/>
      <c r="AX11" s="119"/>
    </row>
    <row r="12" spans="1:50" ht="24" customHeight="1" x14ac:dyDescent="0.15">
      <c r="A12" s="115">
        <v>9</v>
      </c>
      <c r="B12" s="115">
        <v>1</v>
      </c>
      <c r="C12" s="120" t="s">
        <v>649</v>
      </c>
      <c r="D12" s="116"/>
      <c r="E12" s="116"/>
      <c r="F12" s="116"/>
      <c r="G12" s="116"/>
      <c r="H12" s="116"/>
      <c r="I12" s="116"/>
      <c r="J12" s="116"/>
      <c r="K12" s="116"/>
      <c r="L12" s="116"/>
      <c r="M12" s="120" t="s">
        <v>658</v>
      </c>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v>156</v>
      </c>
      <c r="AL12" s="118"/>
      <c r="AM12" s="118"/>
      <c r="AN12" s="118"/>
      <c r="AO12" s="118"/>
      <c r="AP12" s="119"/>
      <c r="AQ12" s="120">
        <v>1</v>
      </c>
      <c r="AR12" s="116"/>
      <c r="AS12" s="116"/>
      <c r="AT12" s="116"/>
      <c r="AU12" s="117" t="s">
        <v>742</v>
      </c>
      <c r="AV12" s="118"/>
      <c r="AW12" s="118"/>
      <c r="AX12" s="119"/>
    </row>
    <row r="13" spans="1:50" ht="24" customHeight="1" x14ac:dyDescent="0.15">
      <c r="A13" s="115">
        <v>10</v>
      </c>
      <c r="B13" s="115">
        <v>1</v>
      </c>
      <c r="C13" s="120" t="s">
        <v>649</v>
      </c>
      <c r="D13" s="116"/>
      <c r="E13" s="116"/>
      <c r="F13" s="116"/>
      <c r="G13" s="116"/>
      <c r="H13" s="116"/>
      <c r="I13" s="116"/>
      <c r="J13" s="116"/>
      <c r="K13" s="116"/>
      <c r="L13" s="116"/>
      <c r="M13" s="120" t="s">
        <v>659</v>
      </c>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v>155</v>
      </c>
      <c r="AL13" s="118"/>
      <c r="AM13" s="118"/>
      <c r="AN13" s="118"/>
      <c r="AO13" s="118"/>
      <c r="AP13" s="119"/>
      <c r="AQ13" s="120">
        <v>2</v>
      </c>
      <c r="AR13" s="116"/>
      <c r="AS13" s="116"/>
      <c r="AT13" s="116"/>
      <c r="AU13" s="117" t="s">
        <v>743</v>
      </c>
      <c r="AV13" s="118"/>
      <c r="AW13" s="118"/>
      <c r="AX13" s="119"/>
    </row>
    <row r="14" spans="1:50" ht="24" hidden="1"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hidden="1"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hidden="1"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hidden="1"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hidden="1"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hidden="1"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hidden="1"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hidden="1"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hidden="1"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hidden="1"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hidden="1"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hidden="1"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hidden="1"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hidden="1"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hidden="1"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hidden="1"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hidden="1"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hidden="1"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hidden="1"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hidden="1"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20" t="s">
        <v>665</v>
      </c>
      <c r="D37" s="116"/>
      <c r="E37" s="116"/>
      <c r="F37" s="116"/>
      <c r="G37" s="116"/>
      <c r="H37" s="116"/>
      <c r="I37" s="116"/>
      <c r="J37" s="116"/>
      <c r="K37" s="116"/>
      <c r="L37" s="116"/>
      <c r="M37" s="120" t="s">
        <v>674</v>
      </c>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v>1875</v>
      </c>
      <c r="AL37" s="118"/>
      <c r="AM37" s="118"/>
      <c r="AN37" s="118"/>
      <c r="AO37" s="118"/>
      <c r="AP37" s="119"/>
      <c r="AQ37" s="120" t="s">
        <v>683</v>
      </c>
      <c r="AR37" s="116"/>
      <c r="AS37" s="116"/>
      <c r="AT37" s="116"/>
      <c r="AU37" s="117" t="s">
        <v>684</v>
      </c>
      <c r="AV37" s="118"/>
      <c r="AW37" s="118"/>
      <c r="AX37" s="119"/>
    </row>
    <row r="38" spans="1:50" ht="24" customHeight="1" x14ac:dyDescent="0.15">
      <c r="A38" s="115">
        <v>2</v>
      </c>
      <c r="B38" s="115">
        <v>1</v>
      </c>
      <c r="C38" s="120" t="s">
        <v>666</v>
      </c>
      <c r="D38" s="116"/>
      <c r="E38" s="116"/>
      <c r="F38" s="116"/>
      <c r="G38" s="116"/>
      <c r="H38" s="116"/>
      <c r="I38" s="116"/>
      <c r="J38" s="116"/>
      <c r="K38" s="116"/>
      <c r="L38" s="116"/>
      <c r="M38" s="120" t="s">
        <v>675</v>
      </c>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v>432</v>
      </c>
      <c r="AL38" s="118"/>
      <c r="AM38" s="118"/>
      <c r="AN38" s="118"/>
      <c r="AO38" s="118"/>
      <c r="AP38" s="119"/>
      <c r="AQ38" s="120" t="s">
        <v>685</v>
      </c>
      <c r="AR38" s="116"/>
      <c r="AS38" s="116"/>
      <c r="AT38" s="116"/>
      <c r="AU38" s="117" t="s">
        <v>684</v>
      </c>
      <c r="AV38" s="118"/>
      <c r="AW38" s="118"/>
      <c r="AX38" s="119"/>
    </row>
    <row r="39" spans="1:50" ht="24" customHeight="1" x14ac:dyDescent="0.15">
      <c r="A39" s="115">
        <v>3</v>
      </c>
      <c r="B39" s="115">
        <v>1</v>
      </c>
      <c r="C39" s="120" t="s">
        <v>686</v>
      </c>
      <c r="D39" s="116"/>
      <c r="E39" s="116"/>
      <c r="F39" s="116"/>
      <c r="G39" s="116"/>
      <c r="H39" s="116"/>
      <c r="I39" s="116"/>
      <c r="J39" s="116"/>
      <c r="K39" s="116"/>
      <c r="L39" s="116"/>
      <c r="M39" s="120" t="s">
        <v>676</v>
      </c>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v>334</v>
      </c>
      <c r="AL39" s="118"/>
      <c r="AM39" s="118"/>
      <c r="AN39" s="118"/>
      <c r="AO39" s="118"/>
      <c r="AP39" s="119"/>
      <c r="AQ39" s="120" t="s">
        <v>685</v>
      </c>
      <c r="AR39" s="116"/>
      <c r="AS39" s="116"/>
      <c r="AT39" s="116"/>
      <c r="AU39" s="117" t="s">
        <v>684</v>
      </c>
      <c r="AV39" s="118"/>
      <c r="AW39" s="118"/>
      <c r="AX39" s="119"/>
    </row>
    <row r="40" spans="1:50" ht="24" customHeight="1" x14ac:dyDescent="0.15">
      <c r="A40" s="115">
        <v>4</v>
      </c>
      <c r="B40" s="115">
        <v>1</v>
      </c>
      <c r="C40" s="120" t="s">
        <v>667</v>
      </c>
      <c r="D40" s="116"/>
      <c r="E40" s="116"/>
      <c r="F40" s="116"/>
      <c r="G40" s="116"/>
      <c r="H40" s="116"/>
      <c r="I40" s="116"/>
      <c r="J40" s="116"/>
      <c r="K40" s="116"/>
      <c r="L40" s="116"/>
      <c r="M40" s="120" t="s">
        <v>677</v>
      </c>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v>207</v>
      </c>
      <c r="AL40" s="118"/>
      <c r="AM40" s="118"/>
      <c r="AN40" s="118"/>
      <c r="AO40" s="118"/>
      <c r="AP40" s="119"/>
      <c r="AQ40" s="120">
        <v>2</v>
      </c>
      <c r="AR40" s="116"/>
      <c r="AS40" s="116"/>
      <c r="AT40" s="116"/>
      <c r="AU40" s="117" t="s">
        <v>744</v>
      </c>
      <c r="AV40" s="118"/>
      <c r="AW40" s="118"/>
      <c r="AX40" s="119"/>
    </row>
    <row r="41" spans="1:50" ht="24" customHeight="1" x14ac:dyDescent="0.15">
      <c r="A41" s="115">
        <v>5</v>
      </c>
      <c r="B41" s="115">
        <v>1</v>
      </c>
      <c r="C41" s="120" t="s">
        <v>668</v>
      </c>
      <c r="D41" s="116"/>
      <c r="E41" s="116"/>
      <c r="F41" s="116"/>
      <c r="G41" s="116"/>
      <c r="H41" s="116"/>
      <c r="I41" s="116"/>
      <c r="J41" s="116"/>
      <c r="K41" s="116"/>
      <c r="L41" s="116"/>
      <c r="M41" s="120" t="s">
        <v>678</v>
      </c>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v>166</v>
      </c>
      <c r="AL41" s="118"/>
      <c r="AM41" s="118"/>
      <c r="AN41" s="118"/>
      <c r="AO41" s="118"/>
      <c r="AP41" s="119"/>
      <c r="AQ41" s="120" t="s">
        <v>557</v>
      </c>
      <c r="AR41" s="116"/>
      <c r="AS41" s="116"/>
      <c r="AT41" s="116"/>
      <c r="AU41" s="117" t="s">
        <v>687</v>
      </c>
      <c r="AV41" s="118"/>
      <c r="AW41" s="118"/>
      <c r="AX41" s="119"/>
    </row>
    <row r="42" spans="1:50" ht="24" customHeight="1" x14ac:dyDescent="0.15">
      <c r="A42" s="115">
        <v>6</v>
      </c>
      <c r="B42" s="115">
        <v>1</v>
      </c>
      <c r="C42" s="120" t="s">
        <v>669</v>
      </c>
      <c r="D42" s="116"/>
      <c r="E42" s="116"/>
      <c r="F42" s="116"/>
      <c r="G42" s="116"/>
      <c r="H42" s="116"/>
      <c r="I42" s="116"/>
      <c r="J42" s="116"/>
      <c r="K42" s="116"/>
      <c r="L42" s="116"/>
      <c r="M42" s="120" t="s">
        <v>679</v>
      </c>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v>129</v>
      </c>
      <c r="AL42" s="118"/>
      <c r="AM42" s="118"/>
      <c r="AN42" s="118"/>
      <c r="AO42" s="118"/>
      <c r="AP42" s="119"/>
      <c r="AQ42" s="120" t="s">
        <v>538</v>
      </c>
      <c r="AR42" s="116"/>
      <c r="AS42" s="116"/>
      <c r="AT42" s="116"/>
      <c r="AU42" s="117" t="s">
        <v>687</v>
      </c>
      <c r="AV42" s="118"/>
      <c r="AW42" s="118"/>
      <c r="AX42" s="119"/>
    </row>
    <row r="43" spans="1:50" ht="24" customHeight="1" x14ac:dyDescent="0.15">
      <c r="A43" s="115">
        <v>7</v>
      </c>
      <c r="B43" s="115">
        <v>1</v>
      </c>
      <c r="C43" s="120" t="s">
        <v>670</v>
      </c>
      <c r="D43" s="116"/>
      <c r="E43" s="116"/>
      <c r="F43" s="116"/>
      <c r="G43" s="116"/>
      <c r="H43" s="116"/>
      <c r="I43" s="116"/>
      <c r="J43" s="116"/>
      <c r="K43" s="116"/>
      <c r="L43" s="116"/>
      <c r="M43" s="120" t="s">
        <v>688</v>
      </c>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v>124</v>
      </c>
      <c r="AL43" s="118"/>
      <c r="AM43" s="118"/>
      <c r="AN43" s="118"/>
      <c r="AO43" s="118"/>
      <c r="AP43" s="119"/>
      <c r="AQ43" s="120" t="s">
        <v>538</v>
      </c>
      <c r="AR43" s="116"/>
      <c r="AS43" s="116"/>
      <c r="AT43" s="116"/>
      <c r="AU43" s="117" t="s">
        <v>687</v>
      </c>
      <c r="AV43" s="118"/>
      <c r="AW43" s="118"/>
      <c r="AX43" s="119"/>
    </row>
    <row r="44" spans="1:50" ht="24" customHeight="1" x14ac:dyDescent="0.15">
      <c r="A44" s="115">
        <v>8</v>
      </c>
      <c r="B44" s="115">
        <v>1</v>
      </c>
      <c r="C44" s="120" t="s">
        <v>671</v>
      </c>
      <c r="D44" s="116"/>
      <c r="E44" s="116"/>
      <c r="F44" s="116"/>
      <c r="G44" s="116"/>
      <c r="H44" s="116"/>
      <c r="I44" s="116"/>
      <c r="J44" s="116"/>
      <c r="K44" s="116"/>
      <c r="L44" s="116"/>
      <c r="M44" s="120" t="s">
        <v>680</v>
      </c>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v>121</v>
      </c>
      <c r="AL44" s="118"/>
      <c r="AM44" s="118"/>
      <c r="AN44" s="118"/>
      <c r="AO44" s="118"/>
      <c r="AP44" s="119"/>
      <c r="AQ44" s="120" t="s">
        <v>628</v>
      </c>
      <c r="AR44" s="116"/>
      <c r="AS44" s="116"/>
      <c r="AT44" s="116"/>
      <c r="AU44" s="117" t="s">
        <v>687</v>
      </c>
      <c r="AV44" s="118"/>
      <c r="AW44" s="118"/>
      <c r="AX44" s="119"/>
    </row>
    <row r="45" spans="1:50" ht="24" customHeight="1" x14ac:dyDescent="0.15">
      <c r="A45" s="115">
        <v>9</v>
      </c>
      <c r="B45" s="115">
        <v>1</v>
      </c>
      <c r="C45" s="120" t="s">
        <v>672</v>
      </c>
      <c r="D45" s="116"/>
      <c r="E45" s="116"/>
      <c r="F45" s="116"/>
      <c r="G45" s="116"/>
      <c r="H45" s="116"/>
      <c r="I45" s="116"/>
      <c r="J45" s="116"/>
      <c r="K45" s="116"/>
      <c r="L45" s="116"/>
      <c r="M45" s="120" t="s">
        <v>681</v>
      </c>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v>93</v>
      </c>
      <c r="AL45" s="118"/>
      <c r="AM45" s="118"/>
      <c r="AN45" s="118"/>
      <c r="AO45" s="118"/>
      <c r="AP45" s="119"/>
      <c r="AQ45" s="120">
        <v>1</v>
      </c>
      <c r="AR45" s="116"/>
      <c r="AS45" s="116"/>
      <c r="AT45" s="116"/>
      <c r="AU45" s="117" t="s">
        <v>745</v>
      </c>
      <c r="AV45" s="118"/>
      <c r="AW45" s="118"/>
      <c r="AX45" s="119"/>
    </row>
    <row r="46" spans="1:50" ht="24" customHeight="1" x14ac:dyDescent="0.15">
      <c r="A46" s="115">
        <v>10</v>
      </c>
      <c r="B46" s="115">
        <v>1</v>
      </c>
      <c r="C46" s="120" t="s">
        <v>673</v>
      </c>
      <c r="D46" s="116"/>
      <c r="E46" s="116"/>
      <c r="F46" s="116"/>
      <c r="G46" s="116"/>
      <c r="H46" s="116"/>
      <c r="I46" s="116"/>
      <c r="J46" s="116"/>
      <c r="K46" s="116"/>
      <c r="L46" s="116"/>
      <c r="M46" s="120" t="s">
        <v>682</v>
      </c>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v>90</v>
      </c>
      <c r="AL46" s="118"/>
      <c r="AM46" s="118"/>
      <c r="AN46" s="118"/>
      <c r="AO46" s="118"/>
      <c r="AP46" s="119"/>
      <c r="AQ46" s="120" t="s">
        <v>628</v>
      </c>
      <c r="AR46" s="116"/>
      <c r="AS46" s="116"/>
      <c r="AT46" s="116"/>
      <c r="AU46" s="117" t="s">
        <v>687</v>
      </c>
      <c r="AV46" s="118"/>
      <c r="AW46" s="118"/>
      <c r="AX46" s="119"/>
    </row>
    <row r="47" spans="1:50" ht="24" hidden="1"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hidden="1"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hidden="1"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hidden="1"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hidden="1"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hidden="1"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hidden="1"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hidden="1"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hidden="1"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hidden="1"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hidden="1"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hidden="1"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hidden="1"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hidden="1"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hidden="1"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hidden="1"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hidden="1"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hidden="1"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hidden="1"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hidden="1"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20" t="s">
        <v>689</v>
      </c>
      <c r="D70" s="116"/>
      <c r="E70" s="116"/>
      <c r="F70" s="116"/>
      <c r="G70" s="116"/>
      <c r="H70" s="116"/>
      <c r="I70" s="116"/>
      <c r="J70" s="116"/>
      <c r="K70" s="116"/>
      <c r="L70" s="116"/>
      <c r="M70" s="120" t="s">
        <v>697</v>
      </c>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v>389</v>
      </c>
      <c r="AL70" s="118"/>
      <c r="AM70" s="118"/>
      <c r="AN70" s="118"/>
      <c r="AO70" s="118"/>
      <c r="AP70" s="119"/>
      <c r="AQ70" s="120" t="s">
        <v>707</v>
      </c>
      <c r="AR70" s="116"/>
      <c r="AS70" s="116"/>
      <c r="AT70" s="116"/>
      <c r="AU70" s="117" t="s">
        <v>708</v>
      </c>
      <c r="AV70" s="118"/>
      <c r="AW70" s="118"/>
      <c r="AX70" s="119"/>
    </row>
    <row r="71" spans="1:50" ht="24" customHeight="1" x14ac:dyDescent="0.15">
      <c r="A71" s="115">
        <v>2</v>
      </c>
      <c r="B71" s="115">
        <v>1</v>
      </c>
      <c r="C71" s="120" t="s">
        <v>690</v>
      </c>
      <c r="D71" s="116"/>
      <c r="E71" s="116"/>
      <c r="F71" s="116"/>
      <c r="G71" s="116"/>
      <c r="H71" s="116"/>
      <c r="I71" s="116"/>
      <c r="J71" s="116"/>
      <c r="K71" s="116"/>
      <c r="L71" s="116"/>
      <c r="M71" s="120" t="s">
        <v>698</v>
      </c>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v>212</v>
      </c>
      <c r="AL71" s="118"/>
      <c r="AM71" s="118"/>
      <c r="AN71" s="118"/>
      <c r="AO71" s="118"/>
      <c r="AP71" s="119"/>
      <c r="AQ71" s="120">
        <v>2</v>
      </c>
      <c r="AR71" s="116"/>
      <c r="AS71" s="116"/>
      <c r="AT71" s="116"/>
      <c r="AU71" s="117" t="s">
        <v>744</v>
      </c>
      <c r="AV71" s="118"/>
      <c r="AW71" s="118"/>
      <c r="AX71" s="119"/>
    </row>
    <row r="72" spans="1:50" ht="24" customHeight="1" x14ac:dyDescent="0.15">
      <c r="A72" s="115">
        <v>3</v>
      </c>
      <c r="B72" s="115">
        <v>1</v>
      </c>
      <c r="C72" s="120" t="s">
        <v>709</v>
      </c>
      <c r="D72" s="116"/>
      <c r="E72" s="116"/>
      <c r="F72" s="116"/>
      <c r="G72" s="116"/>
      <c r="H72" s="116"/>
      <c r="I72" s="116"/>
      <c r="J72" s="116"/>
      <c r="K72" s="116"/>
      <c r="L72" s="116"/>
      <c r="M72" s="120" t="s">
        <v>699</v>
      </c>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v>183</v>
      </c>
      <c r="AL72" s="118"/>
      <c r="AM72" s="118"/>
      <c r="AN72" s="118"/>
      <c r="AO72" s="118"/>
      <c r="AP72" s="119"/>
      <c r="AQ72" s="120" t="s">
        <v>707</v>
      </c>
      <c r="AR72" s="116"/>
      <c r="AS72" s="116"/>
      <c r="AT72" s="116"/>
      <c r="AU72" s="117" t="s">
        <v>708</v>
      </c>
      <c r="AV72" s="118"/>
      <c r="AW72" s="118"/>
      <c r="AX72" s="119"/>
    </row>
    <row r="73" spans="1:50" ht="24" customHeight="1" x14ac:dyDescent="0.15">
      <c r="A73" s="115">
        <v>4</v>
      </c>
      <c r="B73" s="115">
        <v>1</v>
      </c>
      <c r="C73" s="120" t="s">
        <v>691</v>
      </c>
      <c r="D73" s="116"/>
      <c r="E73" s="116"/>
      <c r="F73" s="116"/>
      <c r="G73" s="116"/>
      <c r="H73" s="116"/>
      <c r="I73" s="116"/>
      <c r="J73" s="116"/>
      <c r="K73" s="116"/>
      <c r="L73" s="116"/>
      <c r="M73" s="120" t="s">
        <v>700</v>
      </c>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v>141</v>
      </c>
      <c r="AL73" s="118"/>
      <c r="AM73" s="118"/>
      <c r="AN73" s="118"/>
      <c r="AO73" s="118"/>
      <c r="AP73" s="119"/>
      <c r="AQ73" s="120">
        <v>3</v>
      </c>
      <c r="AR73" s="116"/>
      <c r="AS73" s="116"/>
      <c r="AT73" s="116"/>
      <c r="AU73" s="117" t="s">
        <v>745</v>
      </c>
      <c r="AV73" s="118"/>
      <c r="AW73" s="118"/>
      <c r="AX73" s="119"/>
    </row>
    <row r="74" spans="1:50" ht="24" customHeight="1" x14ac:dyDescent="0.15">
      <c r="A74" s="115">
        <v>5</v>
      </c>
      <c r="B74" s="115">
        <v>1</v>
      </c>
      <c r="C74" s="120" t="s">
        <v>692</v>
      </c>
      <c r="D74" s="116"/>
      <c r="E74" s="116"/>
      <c r="F74" s="116"/>
      <c r="G74" s="116"/>
      <c r="H74" s="116"/>
      <c r="I74" s="116"/>
      <c r="J74" s="116"/>
      <c r="K74" s="116"/>
      <c r="L74" s="116"/>
      <c r="M74" s="120" t="s">
        <v>701</v>
      </c>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v>105</v>
      </c>
      <c r="AL74" s="118"/>
      <c r="AM74" s="118"/>
      <c r="AN74" s="118"/>
      <c r="AO74" s="118"/>
      <c r="AP74" s="119"/>
      <c r="AQ74" s="120" t="s">
        <v>710</v>
      </c>
      <c r="AR74" s="116"/>
      <c r="AS74" s="116"/>
      <c r="AT74" s="116"/>
      <c r="AU74" s="117" t="s">
        <v>708</v>
      </c>
      <c r="AV74" s="118"/>
      <c r="AW74" s="118"/>
      <c r="AX74" s="119"/>
    </row>
    <row r="75" spans="1:50" ht="24" customHeight="1" x14ac:dyDescent="0.15">
      <c r="A75" s="115">
        <v>6</v>
      </c>
      <c r="B75" s="115">
        <v>1</v>
      </c>
      <c r="C75" s="120" t="s">
        <v>693</v>
      </c>
      <c r="D75" s="116"/>
      <c r="E75" s="116"/>
      <c r="F75" s="116"/>
      <c r="G75" s="116"/>
      <c r="H75" s="116"/>
      <c r="I75" s="116"/>
      <c r="J75" s="116"/>
      <c r="K75" s="116"/>
      <c r="L75" s="116"/>
      <c r="M75" s="120" t="s">
        <v>702</v>
      </c>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v>103</v>
      </c>
      <c r="AL75" s="118"/>
      <c r="AM75" s="118"/>
      <c r="AN75" s="118"/>
      <c r="AO75" s="118"/>
      <c r="AP75" s="119"/>
      <c r="AQ75" s="120">
        <v>1</v>
      </c>
      <c r="AR75" s="116"/>
      <c r="AS75" s="116"/>
      <c r="AT75" s="116"/>
      <c r="AU75" s="117" t="s">
        <v>744</v>
      </c>
      <c r="AV75" s="118"/>
      <c r="AW75" s="118"/>
      <c r="AX75" s="119"/>
    </row>
    <row r="76" spans="1:50" ht="24" customHeight="1" x14ac:dyDescent="0.15">
      <c r="A76" s="115">
        <v>7</v>
      </c>
      <c r="B76" s="115">
        <v>1</v>
      </c>
      <c r="C76" s="120" t="s">
        <v>694</v>
      </c>
      <c r="D76" s="116"/>
      <c r="E76" s="116"/>
      <c r="F76" s="116"/>
      <c r="G76" s="116"/>
      <c r="H76" s="116"/>
      <c r="I76" s="116"/>
      <c r="J76" s="116"/>
      <c r="K76" s="116"/>
      <c r="L76" s="116"/>
      <c r="M76" s="120" t="s">
        <v>703</v>
      </c>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v>102</v>
      </c>
      <c r="AL76" s="118"/>
      <c r="AM76" s="118"/>
      <c r="AN76" s="118"/>
      <c r="AO76" s="118"/>
      <c r="AP76" s="119"/>
      <c r="AQ76" s="120">
        <v>1</v>
      </c>
      <c r="AR76" s="116"/>
      <c r="AS76" s="116"/>
      <c r="AT76" s="116"/>
      <c r="AU76" s="117" t="s">
        <v>746</v>
      </c>
      <c r="AV76" s="118"/>
      <c r="AW76" s="118"/>
      <c r="AX76" s="119"/>
    </row>
    <row r="77" spans="1:50" ht="24" customHeight="1" x14ac:dyDescent="0.15">
      <c r="A77" s="115">
        <v>8</v>
      </c>
      <c r="B77" s="115">
        <v>1</v>
      </c>
      <c r="C77" s="120" t="s">
        <v>692</v>
      </c>
      <c r="D77" s="116"/>
      <c r="E77" s="116"/>
      <c r="F77" s="116"/>
      <c r="G77" s="116"/>
      <c r="H77" s="116"/>
      <c r="I77" s="116"/>
      <c r="J77" s="116"/>
      <c r="K77" s="116"/>
      <c r="L77" s="116"/>
      <c r="M77" s="120" t="s">
        <v>704</v>
      </c>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v>91</v>
      </c>
      <c r="AL77" s="118"/>
      <c r="AM77" s="118"/>
      <c r="AN77" s="118"/>
      <c r="AO77" s="118"/>
      <c r="AP77" s="119"/>
      <c r="AQ77" s="120" t="s">
        <v>710</v>
      </c>
      <c r="AR77" s="116"/>
      <c r="AS77" s="116"/>
      <c r="AT77" s="116"/>
      <c r="AU77" s="117" t="s">
        <v>708</v>
      </c>
      <c r="AV77" s="118"/>
      <c r="AW77" s="118"/>
      <c r="AX77" s="119"/>
    </row>
    <row r="78" spans="1:50" ht="24" customHeight="1" x14ac:dyDescent="0.15">
      <c r="A78" s="115">
        <v>9</v>
      </c>
      <c r="B78" s="115">
        <v>1</v>
      </c>
      <c r="C78" s="120" t="s">
        <v>695</v>
      </c>
      <c r="D78" s="116"/>
      <c r="E78" s="116"/>
      <c r="F78" s="116"/>
      <c r="G78" s="116"/>
      <c r="H78" s="116"/>
      <c r="I78" s="116"/>
      <c r="J78" s="116"/>
      <c r="K78" s="116"/>
      <c r="L78" s="116"/>
      <c r="M78" s="120" t="s">
        <v>705</v>
      </c>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v>84</v>
      </c>
      <c r="AL78" s="118"/>
      <c r="AM78" s="118"/>
      <c r="AN78" s="118"/>
      <c r="AO78" s="118"/>
      <c r="AP78" s="119"/>
      <c r="AQ78" s="120">
        <v>2</v>
      </c>
      <c r="AR78" s="116"/>
      <c r="AS78" s="116"/>
      <c r="AT78" s="116"/>
      <c r="AU78" s="117" t="s">
        <v>744</v>
      </c>
      <c r="AV78" s="118"/>
      <c r="AW78" s="118"/>
      <c r="AX78" s="119"/>
    </row>
    <row r="79" spans="1:50" ht="24" customHeight="1" x14ac:dyDescent="0.15">
      <c r="A79" s="115">
        <v>10</v>
      </c>
      <c r="B79" s="115">
        <v>1</v>
      </c>
      <c r="C79" s="120" t="s">
        <v>696</v>
      </c>
      <c r="D79" s="116"/>
      <c r="E79" s="116"/>
      <c r="F79" s="116"/>
      <c r="G79" s="116"/>
      <c r="H79" s="116"/>
      <c r="I79" s="116"/>
      <c r="J79" s="116"/>
      <c r="K79" s="116"/>
      <c r="L79" s="116"/>
      <c r="M79" s="120" t="s">
        <v>706</v>
      </c>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v>72</v>
      </c>
      <c r="AL79" s="118"/>
      <c r="AM79" s="118"/>
      <c r="AN79" s="118"/>
      <c r="AO79" s="118"/>
      <c r="AP79" s="119"/>
      <c r="AQ79" s="120">
        <v>2</v>
      </c>
      <c r="AR79" s="116"/>
      <c r="AS79" s="116"/>
      <c r="AT79" s="116"/>
      <c r="AU79" s="117" t="s">
        <v>745</v>
      </c>
      <c r="AV79" s="118"/>
      <c r="AW79" s="118"/>
      <c r="AX79" s="119"/>
    </row>
    <row r="80" spans="1:50" ht="24" hidden="1"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hidden="1"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hidden="1"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hidden="1"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hidden="1"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hidden="1"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hidden="1"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hidden="1"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hidden="1"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hidden="1"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hidden="1"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hidden="1"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hidden="1"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hidden="1"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hidden="1"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hidden="1"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hidden="1"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hidden="1"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hidden="1"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hidden="1"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403</v>
      </c>
      <c r="D135" s="121"/>
      <c r="E135" s="121"/>
      <c r="F135" s="121"/>
      <c r="G135" s="121"/>
      <c r="H135" s="121"/>
      <c r="I135" s="121"/>
      <c r="J135" s="121"/>
      <c r="K135" s="121"/>
      <c r="L135" s="121"/>
      <c r="M135" s="121" t="s">
        <v>404</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405</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403</v>
      </c>
      <c r="D168" s="121"/>
      <c r="E168" s="121"/>
      <c r="F168" s="121"/>
      <c r="G168" s="121"/>
      <c r="H168" s="121"/>
      <c r="I168" s="121"/>
      <c r="J168" s="121"/>
      <c r="K168" s="121"/>
      <c r="L168" s="121"/>
      <c r="M168" s="121" t="s">
        <v>404</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405</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403</v>
      </c>
      <c r="D201" s="121"/>
      <c r="E201" s="121"/>
      <c r="F201" s="121"/>
      <c r="G201" s="121"/>
      <c r="H201" s="121"/>
      <c r="I201" s="121"/>
      <c r="J201" s="121"/>
      <c r="K201" s="121"/>
      <c r="L201" s="121"/>
      <c r="M201" s="121" t="s">
        <v>404</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405</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418</v>
      </c>
      <c r="D234" s="121"/>
      <c r="E234" s="121"/>
      <c r="F234" s="121"/>
      <c r="G234" s="121"/>
      <c r="H234" s="121"/>
      <c r="I234" s="121"/>
      <c r="J234" s="121"/>
      <c r="K234" s="121"/>
      <c r="L234" s="121"/>
      <c r="M234" s="121" t="s">
        <v>419</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420</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403</v>
      </c>
      <c r="D267" s="121"/>
      <c r="E267" s="121"/>
      <c r="F267" s="121"/>
      <c r="G267" s="121"/>
      <c r="H267" s="121"/>
      <c r="I267" s="121"/>
      <c r="J267" s="121"/>
      <c r="K267" s="121"/>
      <c r="L267" s="121"/>
      <c r="M267" s="121" t="s">
        <v>404</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405</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403</v>
      </c>
      <c r="D333" s="121"/>
      <c r="E333" s="121"/>
      <c r="F333" s="121"/>
      <c r="G333" s="121"/>
      <c r="H333" s="121"/>
      <c r="I333" s="121"/>
      <c r="J333" s="121"/>
      <c r="K333" s="121"/>
      <c r="L333" s="121"/>
      <c r="M333" s="121" t="s">
        <v>404</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405</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403</v>
      </c>
      <c r="D399" s="121"/>
      <c r="E399" s="121"/>
      <c r="F399" s="121"/>
      <c r="G399" s="121"/>
      <c r="H399" s="121"/>
      <c r="I399" s="121"/>
      <c r="J399" s="121"/>
      <c r="K399" s="121"/>
      <c r="L399" s="121"/>
      <c r="M399" s="121" t="s">
        <v>404</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405</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403</v>
      </c>
      <c r="D531" s="121"/>
      <c r="E531" s="121"/>
      <c r="F531" s="121"/>
      <c r="G531" s="121"/>
      <c r="H531" s="121"/>
      <c r="I531" s="121"/>
      <c r="J531" s="121"/>
      <c r="K531" s="121"/>
      <c r="L531" s="121"/>
      <c r="M531" s="121" t="s">
        <v>404</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405</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403</v>
      </c>
      <c r="D597" s="121"/>
      <c r="E597" s="121"/>
      <c r="F597" s="121"/>
      <c r="G597" s="121"/>
      <c r="H597" s="121"/>
      <c r="I597" s="121"/>
      <c r="J597" s="121"/>
      <c r="K597" s="121"/>
      <c r="L597" s="121"/>
      <c r="M597" s="121" t="s">
        <v>404</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405</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403</v>
      </c>
      <c r="D663" s="121"/>
      <c r="E663" s="121"/>
      <c r="F663" s="121"/>
      <c r="G663" s="121"/>
      <c r="H663" s="121"/>
      <c r="I663" s="121"/>
      <c r="J663" s="121"/>
      <c r="K663" s="121"/>
      <c r="L663" s="121"/>
      <c r="M663" s="121" t="s">
        <v>404</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405</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403</v>
      </c>
      <c r="D696" s="121"/>
      <c r="E696" s="121"/>
      <c r="F696" s="121"/>
      <c r="G696" s="121"/>
      <c r="H696" s="121"/>
      <c r="I696" s="121"/>
      <c r="J696" s="121"/>
      <c r="K696" s="121"/>
      <c r="L696" s="121"/>
      <c r="M696" s="121" t="s">
        <v>404</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405</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403</v>
      </c>
      <c r="D762" s="121"/>
      <c r="E762" s="121"/>
      <c r="F762" s="121"/>
      <c r="G762" s="121"/>
      <c r="H762" s="121"/>
      <c r="I762" s="121"/>
      <c r="J762" s="121"/>
      <c r="K762" s="121"/>
      <c r="L762" s="121"/>
      <c r="M762" s="121" t="s">
        <v>404</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405</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403</v>
      </c>
      <c r="D861" s="121"/>
      <c r="E861" s="121"/>
      <c r="F861" s="121"/>
      <c r="G861" s="121"/>
      <c r="H861" s="121"/>
      <c r="I861" s="121"/>
      <c r="J861" s="121"/>
      <c r="K861" s="121"/>
      <c r="L861" s="121"/>
      <c r="M861" s="121" t="s">
        <v>404</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405</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403</v>
      </c>
      <c r="D894" s="121"/>
      <c r="E894" s="121"/>
      <c r="F894" s="121"/>
      <c r="G894" s="121"/>
      <c r="H894" s="121"/>
      <c r="I894" s="121"/>
      <c r="J894" s="121"/>
      <c r="K894" s="121"/>
      <c r="L894" s="121"/>
      <c r="M894" s="121" t="s">
        <v>404</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405</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443</v>
      </c>
      <c r="D1026" s="121"/>
      <c r="E1026" s="121"/>
      <c r="F1026" s="121"/>
      <c r="G1026" s="121"/>
      <c r="H1026" s="121"/>
      <c r="I1026" s="121"/>
      <c r="J1026" s="121"/>
      <c r="K1026" s="121"/>
      <c r="L1026" s="121"/>
      <c r="M1026" s="121" t="s">
        <v>444</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445</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403</v>
      </c>
      <c r="D1092" s="121"/>
      <c r="E1092" s="121"/>
      <c r="F1092" s="121"/>
      <c r="G1092" s="121"/>
      <c r="H1092" s="121"/>
      <c r="I1092" s="121"/>
      <c r="J1092" s="121"/>
      <c r="K1092" s="121"/>
      <c r="L1092" s="121"/>
      <c r="M1092" s="121" t="s">
        <v>404</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405</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403</v>
      </c>
      <c r="D1158" s="121"/>
      <c r="E1158" s="121"/>
      <c r="F1158" s="121"/>
      <c r="G1158" s="121"/>
      <c r="H1158" s="121"/>
      <c r="I1158" s="121"/>
      <c r="J1158" s="121"/>
      <c r="K1158" s="121"/>
      <c r="L1158" s="121"/>
      <c r="M1158" s="121" t="s">
        <v>404</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405</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535" priority="535">
      <formula>IF(RIGHT(TEXT(AK4,"0.#"),1)=".",FALSE,TRUE)</formula>
    </cfRule>
    <cfRule type="expression" dxfId="534" priority="536">
      <formula>IF(RIGHT(TEXT(AK4,"0.#"),1)=".",TRUE,FALSE)</formula>
    </cfRule>
  </conditionalFormatting>
  <conditionalFormatting sqref="AU4:AX4">
    <cfRule type="expression" dxfId="533" priority="531">
      <formula>IF(AND(AU4&gt;=0, RIGHT(TEXT(AU4,"0.#"),1)&lt;&gt;"."),TRUE,FALSE)</formula>
    </cfRule>
    <cfRule type="expression" dxfId="532" priority="532">
      <formula>IF(AND(AU4&gt;=0, RIGHT(TEXT(AU4,"0.#"),1)="."),TRUE,FALSE)</formula>
    </cfRule>
    <cfRule type="expression" dxfId="531" priority="533">
      <formula>IF(AND(AU4&lt;0, RIGHT(TEXT(AU4,"0.#"),1)&lt;&gt;"."),TRUE,FALSE)</formula>
    </cfRule>
    <cfRule type="expression" dxfId="530" priority="534">
      <formula>IF(AND(AU4&lt;0, RIGHT(TEXT(AU4,"0.#"),1)="."),TRUE,FALSE)</formula>
    </cfRule>
  </conditionalFormatting>
  <conditionalFormatting sqref="AK5:AK33">
    <cfRule type="expression" dxfId="529" priority="529">
      <formula>IF(RIGHT(TEXT(AK5,"0.#"),1)=".",FALSE,TRUE)</formula>
    </cfRule>
    <cfRule type="expression" dxfId="528" priority="530">
      <formula>IF(RIGHT(TEXT(AK5,"0.#"),1)=".",TRUE,FALSE)</formula>
    </cfRule>
  </conditionalFormatting>
  <conditionalFormatting sqref="AU7:AX7 AU9:AX10 AU14:AX33">
    <cfRule type="expression" dxfId="527" priority="525">
      <formula>IF(AND(AU7&gt;=0, RIGHT(TEXT(AU7,"0.#"),1)&lt;&gt;"."),TRUE,FALSE)</formula>
    </cfRule>
    <cfRule type="expression" dxfId="526" priority="526">
      <formula>IF(AND(AU7&gt;=0, RIGHT(TEXT(AU7,"0.#"),1)="."),TRUE,FALSE)</formula>
    </cfRule>
    <cfRule type="expression" dxfId="525" priority="527">
      <formula>IF(AND(AU7&lt;0, RIGHT(TEXT(AU7,"0.#"),1)&lt;&gt;"."),TRUE,FALSE)</formula>
    </cfRule>
    <cfRule type="expression" dxfId="524" priority="528">
      <formula>IF(AND(AU7&lt;0, RIGHT(TEXT(AU7,"0.#"),1)="."),TRUE,FALSE)</formula>
    </cfRule>
  </conditionalFormatting>
  <conditionalFormatting sqref="AK37">
    <cfRule type="expression" dxfId="523" priority="523">
      <formula>IF(RIGHT(TEXT(AK37,"0.#"),1)=".",FALSE,TRUE)</formula>
    </cfRule>
    <cfRule type="expression" dxfId="522" priority="524">
      <formula>IF(RIGHT(TEXT(AK37,"0.#"),1)=".",TRUE,FALSE)</formula>
    </cfRule>
  </conditionalFormatting>
  <conditionalFormatting sqref="AU37:AX37">
    <cfRule type="expression" dxfId="521" priority="519">
      <formula>IF(AND(AU37&gt;=0, RIGHT(TEXT(AU37,"0.#"),1)&lt;&gt;"."),TRUE,FALSE)</formula>
    </cfRule>
    <cfRule type="expression" dxfId="520" priority="520">
      <formula>IF(AND(AU37&gt;=0, RIGHT(TEXT(AU37,"0.#"),1)="."),TRUE,FALSE)</formula>
    </cfRule>
    <cfRule type="expression" dxfId="519" priority="521">
      <formula>IF(AND(AU37&lt;0, RIGHT(TEXT(AU37,"0.#"),1)&lt;&gt;"."),TRUE,FALSE)</formula>
    </cfRule>
    <cfRule type="expression" dxfId="518" priority="522">
      <formula>IF(AND(AU37&lt;0, RIGHT(TEXT(AU37,"0.#"),1)="."),TRUE,FALSE)</formula>
    </cfRule>
  </conditionalFormatting>
  <conditionalFormatting sqref="AK38:AK66">
    <cfRule type="expression" dxfId="517" priority="517">
      <formula>IF(RIGHT(TEXT(AK38,"0.#"),1)=".",FALSE,TRUE)</formula>
    </cfRule>
    <cfRule type="expression" dxfId="516" priority="518">
      <formula>IF(RIGHT(TEXT(AK38,"0.#"),1)=".",TRUE,FALSE)</formula>
    </cfRule>
  </conditionalFormatting>
  <conditionalFormatting sqref="AU38:AX39 AU41:AX44 AU46:AX66">
    <cfRule type="expression" dxfId="515" priority="513">
      <formula>IF(AND(AU38&gt;=0, RIGHT(TEXT(AU38,"0.#"),1)&lt;&gt;"."),TRUE,FALSE)</formula>
    </cfRule>
    <cfRule type="expression" dxfId="514" priority="514">
      <formula>IF(AND(AU38&gt;=0, RIGHT(TEXT(AU38,"0.#"),1)="."),TRUE,FALSE)</formula>
    </cfRule>
    <cfRule type="expression" dxfId="513" priority="515">
      <formula>IF(AND(AU38&lt;0, RIGHT(TEXT(AU38,"0.#"),1)&lt;&gt;"."),TRUE,FALSE)</formula>
    </cfRule>
    <cfRule type="expression" dxfId="512" priority="516">
      <formula>IF(AND(AU38&lt;0, RIGHT(TEXT(AU38,"0.#"),1)="."),TRUE,FALSE)</formula>
    </cfRule>
  </conditionalFormatting>
  <conditionalFormatting sqref="AK70">
    <cfRule type="expression" dxfId="511" priority="511">
      <formula>IF(RIGHT(TEXT(AK70,"0.#"),1)=".",FALSE,TRUE)</formula>
    </cfRule>
    <cfRule type="expression" dxfId="510" priority="512">
      <formula>IF(RIGHT(TEXT(AK70,"0.#"),1)=".",TRUE,FALSE)</formula>
    </cfRule>
  </conditionalFormatting>
  <conditionalFormatting sqref="AU70:AX70">
    <cfRule type="expression" dxfId="509" priority="507">
      <formula>IF(AND(AU70&gt;=0, RIGHT(TEXT(AU70,"0.#"),1)&lt;&gt;"."),TRUE,FALSE)</formula>
    </cfRule>
    <cfRule type="expression" dxfId="508" priority="508">
      <formula>IF(AND(AU70&gt;=0, RIGHT(TEXT(AU70,"0.#"),1)="."),TRUE,FALSE)</formula>
    </cfRule>
    <cfRule type="expression" dxfId="507" priority="509">
      <formula>IF(AND(AU70&lt;0, RIGHT(TEXT(AU70,"0.#"),1)&lt;&gt;"."),TRUE,FALSE)</formula>
    </cfRule>
    <cfRule type="expression" dxfId="506" priority="510">
      <formula>IF(AND(AU70&lt;0, RIGHT(TEXT(AU70,"0.#"),1)="."),TRUE,FALSE)</formula>
    </cfRule>
  </conditionalFormatting>
  <conditionalFormatting sqref="AK71:AK99">
    <cfRule type="expression" dxfId="505" priority="505">
      <formula>IF(RIGHT(TEXT(AK71,"0.#"),1)=".",FALSE,TRUE)</formula>
    </cfRule>
    <cfRule type="expression" dxfId="504" priority="506">
      <formula>IF(RIGHT(TEXT(AK71,"0.#"),1)=".",TRUE,FALSE)</formula>
    </cfRule>
  </conditionalFormatting>
  <conditionalFormatting sqref="AU72:AX72 AU74:AX74 AU77:AX77 AU80:AX99">
    <cfRule type="expression" dxfId="503" priority="501">
      <formula>IF(AND(AU72&gt;=0, RIGHT(TEXT(AU72,"0.#"),1)&lt;&gt;"."),TRUE,FALSE)</formula>
    </cfRule>
    <cfRule type="expression" dxfId="502" priority="502">
      <formula>IF(AND(AU72&gt;=0, RIGHT(TEXT(AU72,"0.#"),1)="."),TRUE,FALSE)</formula>
    </cfRule>
    <cfRule type="expression" dxfId="501" priority="503">
      <formula>IF(AND(AU72&lt;0, RIGHT(TEXT(AU72,"0.#"),1)&lt;&gt;"."),TRUE,FALSE)</formula>
    </cfRule>
    <cfRule type="expression" dxfId="500" priority="504">
      <formula>IF(AND(AU72&lt;0, RIGHT(TEXT(AU72,"0.#"),1)="."),TRUE,FALSE)</formula>
    </cfRule>
  </conditionalFormatting>
  <conditionalFormatting sqref="AK103">
    <cfRule type="expression" dxfId="499" priority="499">
      <formula>IF(RIGHT(TEXT(AK103,"0.#"),1)=".",FALSE,TRUE)</formula>
    </cfRule>
    <cfRule type="expression" dxfId="498" priority="500">
      <formula>IF(RIGHT(TEXT(AK103,"0.#"),1)=".",TRUE,FALSE)</formula>
    </cfRule>
  </conditionalFormatting>
  <conditionalFormatting sqref="AU103:AX103">
    <cfRule type="expression" dxfId="497" priority="495">
      <formula>IF(AND(AU103&gt;=0, RIGHT(TEXT(AU103,"0.#"),1)&lt;&gt;"."),TRUE,FALSE)</formula>
    </cfRule>
    <cfRule type="expression" dxfId="496" priority="496">
      <formula>IF(AND(AU103&gt;=0, RIGHT(TEXT(AU103,"0.#"),1)="."),TRUE,FALSE)</formula>
    </cfRule>
    <cfRule type="expression" dxfId="495" priority="497">
      <formula>IF(AND(AU103&lt;0, RIGHT(TEXT(AU103,"0.#"),1)&lt;&gt;"."),TRUE,FALSE)</formula>
    </cfRule>
    <cfRule type="expression" dxfId="494" priority="498">
      <formula>IF(AND(AU103&lt;0, RIGHT(TEXT(AU103,"0.#"),1)="."),TRUE,FALSE)</formula>
    </cfRule>
  </conditionalFormatting>
  <conditionalFormatting sqref="AK104:AK132">
    <cfRule type="expression" dxfId="493" priority="493">
      <formula>IF(RIGHT(TEXT(AK104,"0.#"),1)=".",FALSE,TRUE)</formula>
    </cfRule>
    <cfRule type="expression" dxfId="492" priority="494">
      <formula>IF(RIGHT(TEXT(AK104,"0.#"),1)=".",TRUE,FALSE)</formula>
    </cfRule>
  </conditionalFormatting>
  <conditionalFormatting sqref="AU104:AX132">
    <cfRule type="expression" dxfId="491" priority="489">
      <formula>IF(AND(AU104&gt;=0, RIGHT(TEXT(AU104,"0.#"),1)&lt;&gt;"."),TRUE,FALSE)</formula>
    </cfRule>
    <cfRule type="expression" dxfId="490" priority="490">
      <formula>IF(AND(AU104&gt;=0, RIGHT(TEXT(AU104,"0.#"),1)="."),TRUE,FALSE)</formula>
    </cfRule>
    <cfRule type="expression" dxfId="489" priority="491">
      <formula>IF(AND(AU104&lt;0, RIGHT(TEXT(AU104,"0.#"),1)&lt;&gt;"."),TRUE,FALSE)</formula>
    </cfRule>
    <cfRule type="expression" dxfId="488" priority="492">
      <formula>IF(AND(AU104&lt;0, RIGHT(TEXT(AU104,"0.#"),1)="."),TRUE,FALSE)</formula>
    </cfRule>
  </conditionalFormatting>
  <conditionalFormatting sqref="AK136">
    <cfRule type="expression" dxfId="487" priority="487">
      <formula>IF(RIGHT(TEXT(AK136,"0.#"),1)=".",FALSE,TRUE)</formula>
    </cfRule>
    <cfRule type="expression" dxfId="486" priority="488">
      <formula>IF(RIGHT(TEXT(AK136,"0.#"),1)=".",TRUE,FALSE)</formula>
    </cfRule>
  </conditionalFormatting>
  <conditionalFormatting sqref="AU136:AX136">
    <cfRule type="expression" dxfId="485" priority="483">
      <formula>IF(AND(AU136&gt;=0, RIGHT(TEXT(AU136,"0.#"),1)&lt;&gt;"."),TRUE,FALSE)</formula>
    </cfRule>
    <cfRule type="expression" dxfId="484" priority="484">
      <formula>IF(AND(AU136&gt;=0, RIGHT(TEXT(AU136,"0.#"),1)="."),TRUE,FALSE)</formula>
    </cfRule>
    <cfRule type="expression" dxfId="483" priority="485">
      <formula>IF(AND(AU136&lt;0, RIGHT(TEXT(AU136,"0.#"),1)&lt;&gt;"."),TRUE,FALSE)</formula>
    </cfRule>
    <cfRule type="expression" dxfId="482" priority="486">
      <formula>IF(AND(AU136&lt;0, RIGHT(TEXT(AU136,"0.#"),1)="."),TRUE,FALSE)</formula>
    </cfRule>
  </conditionalFormatting>
  <conditionalFormatting sqref="AK137:AK165">
    <cfRule type="expression" dxfId="481" priority="481">
      <formula>IF(RIGHT(TEXT(AK137,"0.#"),1)=".",FALSE,TRUE)</formula>
    </cfRule>
    <cfRule type="expression" dxfId="480" priority="482">
      <formula>IF(RIGHT(TEXT(AK137,"0.#"),1)=".",TRUE,FALSE)</formula>
    </cfRule>
  </conditionalFormatting>
  <conditionalFormatting sqref="AU137:AX165">
    <cfRule type="expression" dxfId="479" priority="477">
      <formula>IF(AND(AU137&gt;=0, RIGHT(TEXT(AU137,"0.#"),1)&lt;&gt;"."),TRUE,FALSE)</formula>
    </cfRule>
    <cfRule type="expression" dxfId="478" priority="478">
      <formula>IF(AND(AU137&gt;=0, RIGHT(TEXT(AU137,"0.#"),1)="."),TRUE,FALSE)</formula>
    </cfRule>
    <cfRule type="expression" dxfId="477" priority="479">
      <formula>IF(AND(AU137&lt;0, RIGHT(TEXT(AU137,"0.#"),1)&lt;&gt;"."),TRUE,FALSE)</formula>
    </cfRule>
    <cfRule type="expression" dxfId="476" priority="480">
      <formula>IF(AND(AU137&lt;0, RIGHT(TEXT(AU137,"0.#"),1)="."),TRUE,FALSE)</formula>
    </cfRule>
  </conditionalFormatting>
  <conditionalFormatting sqref="AK169">
    <cfRule type="expression" dxfId="475" priority="475">
      <formula>IF(RIGHT(TEXT(AK169,"0.#"),1)=".",FALSE,TRUE)</formula>
    </cfRule>
    <cfRule type="expression" dxfId="474" priority="476">
      <formula>IF(RIGHT(TEXT(AK169,"0.#"),1)=".",TRUE,FALSE)</formula>
    </cfRule>
  </conditionalFormatting>
  <conditionalFormatting sqref="AU169:AX169">
    <cfRule type="expression" dxfId="473" priority="471">
      <formula>IF(AND(AU169&gt;=0, RIGHT(TEXT(AU169,"0.#"),1)&lt;&gt;"."),TRUE,FALSE)</formula>
    </cfRule>
    <cfRule type="expression" dxfId="472" priority="472">
      <formula>IF(AND(AU169&gt;=0, RIGHT(TEXT(AU169,"0.#"),1)="."),TRUE,FALSE)</formula>
    </cfRule>
    <cfRule type="expression" dxfId="471" priority="473">
      <formula>IF(AND(AU169&lt;0, RIGHT(TEXT(AU169,"0.#"),1)&lt;&gt;"."),TRUE,FALSE)</formula>
    </cfRule>
    <cfRule type="expression" dxfId="470" priority="474">
      <formula>IF(AND(AU169&lt;0, RIGHT(TEXT(AU169,"0.#"),1)="."),TRUE,FALSE)</formula>
    </cfRule>
  </conditionalFormatting>
  <conditionalFormatting sqref="AK170:AK198">
    <cfRule type="expression" dxfId="469" priority="469">
      <formula>IF(RIGHT(TEXT(AK170,"0.#"),1)=".",FALSE,TRUE)</formula>
    </cfRule>
    <cfRule type="expression" dxfId="468" priority="470">
      <formula>IF(RIGHT(TEXT(AK170,"0.#"),1)=".",TRUE,FALSE)</formula>
    </cfRule>
  </conditionalFormatting>
  <conditionalFormatting sqref="AU170:AX198">
    <cfRule type="expression" dxfId="467" priority="465">
      <formula>IF(AND(AU170&gt;=0, RIGHT(TEXT(AU170,"0.#"),1)&lt;&gt;"."),TRUE,FALSE)</formula>
    </cfRule>
    <cfRule type="expression" dxfId="466" priority="466">
      <formula>IF(AND(AU170&gt;=0, RIGHT(TEXT(AU170,"0.#"),1)="."),TRUE,FALSE)</formula>
    </cfRule>
    <cfRule type="expression" dxfId="465" priority="467">
      <formula>IF(AND(AU170&lt;0, RIGHT(TEXT(AU170,"0.#"),1)&lt;&gt;"."),TRUE,FALSE)</formula>
    </cfRule>
    <cfRule type="expression" dxfId="464" priority="468">
      <formula>IF(AND(AU170&lt;0, RIGHT(TEXT(AU170,"0.#"),1)="."),TRUE,FALSE)</formula>
    </cfRule>
  </conditionalFormatting>
  <conditionalFormatting sqref="AK202">
    <cfRule type="expression" dxfId="463" priority="463">
      <formula>IF(RIGHT(TEXT(AK202,"0.#"),1)=".",FALSE,TRUE)</formula>
    </cfRule>
    <cfRule type="expression" dxfId="462" priority="464">
      <formula>IF(RIGHT(TEXT(AK202,"0.#"),1)=".",TRUE,FALSE)</formula>
    </cfRule>
  </conditionalFormatting>
  <conditionalFormatting sqref="AU202:AX202">
    <cfRule type="expression" dxfId="461" priority="459">
      <formula>IF(AND(AU202&gt;=0, RIGHT(TEXT(AU202,"0.#"),1)&lt;&gt;"."),TRUE,FALSE)</formula>
    </cfRule>
    <cfRule type="expression" dxfId="460" priority="460">
      <formula>IF(AND(AU202&gt;=0, RIGHT(TEXT(AU202,"0.#"),1)="."),TRUE,FALSE)</formula>
    </cfRule>
    <cfRule type="expression" dxfId="459" priority="461">
      <formula>IF(AND(AU202&lt;0, RIGHT(TEXT(AU202,"0.#"),1)&lt;&gt;"."),TRUE,FALSE)</formula>
    </cfRule>
    <cfRule type="expression" dxfId="458" priority="462">
      <formula>IF(AND(AU202&lt;0, RIGHT(TEXT(AU202,"0.#"),1)="."),TRUE,FALSE)</formula>
    </cfRule>
  </conditionalFormatting>
  <conditionalFormatting sqref="AK203:AK231">
    <cfRule type="expression" dxfId="457" priority="457">
      <formula>IF(RIGHT(TEXT(AK203,"0.#"),1)=".",FALSE,TRUE)</formula>
    </cfRule>
    <cfRule type="expression" dxfId="456" priority="458">
      <formula>IF(RIGHT(TEXT(AK203,"0.#"),1)=".",TRUE,FALSE)</formula>
    </cfRule>
  </conditionalFormatting>
  <conditionalFormatting sqref="AU203:AX231">
    <cfRule type="expression" dxfId="455" priority="453">
      <formula>IF(AND(AU203&gt;=0, RIGHT(TEXT(AU203,"0.#"),1)&lt;&gt;"."),TRUE,FALSE)</formula>
    </cfRule>
    <cfRule type="expression" dxfId="454" priority="454">
      <formula>IF(AND(AU203&gt;=0, RIGHT(TEXT(AU203,"0.#"),1)="."),TRUE,FALSE)</formula>
    </cfRule>
    <cfRule type="expression" dxfId="453" priority="455">
      <formula>IF(AND(AU203&lt;0, RIGHT(TEXT(AU203,"0.#"),1)&lt;&gt;"."),TRUE,FALSE)</formula>
    </cfRule>
    <cfRule type="expression" dxfId="452" priority="456">
      <formula>IF(AND(AU203&lt;0, RIGHT(TEXT(AU203,"0.#"),1)="."),TRUE,FALSE)</formula>
    </cfRule>
  </conditionalFormatting>
  <conditionalFormatting sqref="AK235">
    <cfRule type="expression" dxfId="451" priority="451">
      <formula>IF(RIGHT(TEXT(AK235,"0.#"),1)=".",FALSE,TRUE)</formula>
    </cfRule>
    <cfRule type="expression" dxfId="450" priority="452">
      <formula>IF(RIGHT(TEXT(AK235,"0.#"),1)=".",TRUE,FALSE)</formula>
    </cfRule>
  </conditionalFormatting>
  <conditionalFormatting sqref="AU235:AX235">
    <cfRule type="expression" dxfId="449" priority="447">
      <formula>IF(AND(AU235&gt;=0, RIGHT(TEXT(AU235,"0.#"),1)&lt;&gt;"."),TRUE,FALSE)</formula>
    </cfRule>
    <cfRule type="expression" dxfId="448" priority="448">
      <formula>IF(AND(AU235&gt;=0, RIGHT(TEXT(AU235,"0.#"),1)="."),TRUE,FALSE)</formula>
    </cfRule>
    <cfRule type="expression" dxfId="447" priority="449">
      <formula>IF(AND(AU235&lt;0, RIGHT(TEXT(AU235,"0.#"),1)&lt;&gt;"."),TRUE,FALSE)</formula>
    </cfRule>
    <cfRule type="expression" dxfId="446" priority="450">
      <formula>IF(AND(AU235&lt;0, RIGHT(TEXT(AU235,"0.#"),1)="."),TRUE,FALSE)</formula>
    </cfRule>
  </conditionalFormatting>
  <conditionalFormatting sqref="AK236:AK264">
    <cfRule type="expression" dxfId="445" priority="445">
      <formula>IF(RIGHT(TEXT(AK236,"0.#"),1)=".",FALSE,TRUE)</formula>
    </cfRule>
    <cfRule type="expression" dxfId="444" priority="446">
      <formula>IF(RIGHT(TEXT(AK236,"0.#"),1)=".",TRUE,FALSE)</formula>
    </cfRule>
  </conditionalFormatting>
  <conditionalFormatting sqref="AU236:AX264">
    <cfRule type="expression" dxfId="443" priority="441">
      <formula>IF(AND(AU236&gt;=0, RIGHT(TEXT(AU236,"0.#"),1)&lt;&gt;"."),TRUE,FALSE)</formula>
    </cfRule>
    <cfRule type="expression" dxfId="442" priority="442">
      <formula>IF(AND(AU236&gt;=0, RIGHT(TEXT(AU236,"0.#"),1)="."),TRUE,FALSE)</formula>
    </cfRule>
    <cfRule type="expression" dxfId="441" priority="443">
      <formula>IF(AND(AU236&lt;0, RIGHT(TEXT(AU236,"0.#"),1)&lt;&gt;"."),TRUE,FALSE)</formula>
    </cfRule>
    <cfRule type="expression" dxfId="440" priority="444">
      <formula>IF(AND(AU236&lt;0, RIGHT(TEXT(AU236,"0.#"),1)="."),TRUE,FALSE)</formula>
    </cfRule>
  </conditionalFormatting>
  <conditionalFormatting sqref="AK268">
    <cfRule type="expression" dxfId="439" priority="439">
      <formula>IF(RIGHT(TEXT(AK268,"0.#"),1)=".",FALSE,TRUE)</formula>
    </cfRule>
    <cfRule type="expression" dxfId="438" priority="440">
      <formula>IF(RIGHT(TEXT(AK268,"0.#"),1)=".",TRUE,FALSE)</formula>
    </cfRule>
  </conditionalFormatting>
  <conditionalFormatting sqref="AU268:AX268">
    <cfRule type="expression" dxfId="437" priority="435">
      <formula>IF(AND(AU268&gt;=0, RIGHT(TEXT(AU268,"0.#"),1)&lt;&gt;"."),TRUE,FALSE)</formula>
    </cfRule>
    <cfRule type="expression" dxfId="436" priority="436">
      <formula>IF(AND(AU268&gt;=0, RIGHT(TEXT(AU268,"0.#"),1)="."),TRUE,FALSE)</formula>
    </cfRule>
    <cfRule type="expression" dxfId="435" priority="437">
      <formula>IF(AND(AU268&lt;0, RIGHT(TEXT(AU268,"0.#"),1)&lt;&gt;"."),TRUE,FALSE)</formula>
    </cfRule>
    <cfRule type="expression" dxfId="434" priority="438">
      <formula>IF(AND(AU268&lt;0, RIGHT(TEXT(AU268,"0.#"),1)="."),TRUE,FALSE)</formula>
    </cfRule>
  </conditionalFormatting>
  <conditionalFormatting sqref="AK269:AK297">
    <cfRule type="expression" dxfId="433" priority="433">
      <formula>IF(RIGHT(TEXT(AK269,"0.#"),1)=".",FALSE,TRUE)</formula>
    </cfRule>
    <cfRule type="expression" dxfId="432" priority="434">
      <formula>IF(RIGHT(TEXT(AK269,"0.#"),1)=".",TRUE,FALSE)</formula>
    </cfRule>
  </conditionalFormatting>
  <conditionalFormatting sqref="AU269:AX297">
    <cfRule type="expression" dxfId="431" priority="429">
      <formula>IF(AND(AU269&gt;=0, RIGHT(TEXT(AU269,"0.#"),1)&lt;&gt;"."),TRUE,FALSE)</formula>
    </cfRule>
    <cfRule type="expression" dxfId="430" priority="430">
      <formula>IF(AND(AU269&gt;=0, RIGHT(TEXT(AU269,"0.#"),1)="."),TRUE,FALSE)</formula>
    </cfRule>
    <cfRule type="expression" dxfId="429" priority="431">
      <formula>IF(AND(AU269&lt;0, RIGHT(TEXT(AU269,"0.#"),1)&lt;&gt;"."),TRUE,FALSE)</formula>
    </cfRule>
    <cfRule type="expression" dxfId="428" priority="432">
      <formula>IF(AND(AU269&lt;0, RIGHT(TEXT(AU269,"0.#"),1)="."),TRUE,FALSE)</formula>
    </cfRule>
  </conditionalFormatting>
  <conditionalFormatting sqref="AK301">
    <cfRule type="expression" dxfId="427" priority="427">
      <formula>IF(RIGHT(TEXT(AK301,"0.#"),1)=".",FALSE,TRUE)</formula>
    </cfRule>
    <cfRule type="expression" dxfId="426" priority="428">
      <formula>IF(RIGHT(TEXT(AK301,"0.#"),1)=".",TRUE,FALSE)</formula>
    </cfRule>
  </conditionalFormatting>
  <conditionalFormatting sqref="AU301:AX301">
    <cfRule type="expression" dxfId="425" priority="423">
      <formula>IF(AND(AU301&gt;=0, RIGHT(TEXT(AU301,"0.#"),1)&lt;&gt;"."),TRUE,FALSE)</formula>
    </cfRule>
    <cfRule type="expression" dxfId="424" priority="424">
      <formula>IF(AND(AU301&gt;=0, RIGHT(TEXT(AU301,"0.#"),1)="."),TRUE,FALSE)</formula>
    </cfRule>
    <cfRule type="expression" dxfId="423" priority="425">
      <formula>IF(AND(AU301&lt;0, RIGHT(TEXT(AU301,"0.#"),1)&lt;&gt;"."),TRUE,FALSE)</formula>
    </cfRule>
    <cfRule type="expression" dxfId="422" priority="426">
      <formula>IF(AND(AU301&lt;0, RIGHT(TEXT(AU301,"0.#"),1)="."),TRUE,FALSE)</formula>
    </cfRule>
  </conditionalFormatting>
  <conditionalFormatting sqref="AK302:AK330">
    <cfRule type="expression" dxfId="421" priority="421">
      <formula>IF(RIGHT(TEXT(AK302,"0.#"),1)=".",FALSE,TRUE)</formula>
    </cfRule>
    <cfRule type="expression" dxfId="420" priority="422">
      <formula>IF(RIGHT(TEXT(AK302,"0.#"),1)=".",TRUE,FALSE)</formula>
    </cfRule>
  </conditionalFormatting>
  <conditionalFormatting sqref="AU302:AX330">
    <cfRule type="expression" dxfId="419" priority="417">
      <formula>IF(AND(AU302&gt;=0, RIGHT(TEXT(AU302,"0.#"),1)&lt;&gt;"."),TRUE,FALSE)</formula>
    </cfRule>
    <cfRule type="expression" dxfId="418" priority="418">
      <formula>IF(AND(AU302&gt;=0, RIGHT(TEXT(AU302,"0.#"),1)="."),TRUE,FALSE)</formula>
    </cfRule>
    <cfRule type="expression" dxfId="417" priority="419">
      <formula>IF(AND(AU302&lt;0, RIGHT(TEXT(AU302,"0.#"),1)&lt;&gt;"."),TRUE,FALSE)</formula>
    </cfRule>
    <cfRule type="expression" dxfId="416" priority="420">
      <formula>IF(AND(AU302&lt;0, RIGHT(TEXT(AU302,"0.#"),1)="."),TRUE,FALSE)</formula>
    </cfRule>
  </conditionalFormatting>
  <conditionalFormatting sqref="AK334">
    <cfRule type="expression" dxfId="415" priority="415">
      <formula>IF(RIGHT(TEXT(AK334,"0.#"),1)=".",FALSE,TRUE)</formula>
    </cfRule>
    <cfRule type="expression" dxfId="414" priority="416">
      <formula>IF(RIGHT(TEXT(AK334,"0.#"),1)=".",TRUE,FALSE)</formula>
    </cfRule>
  </conditionalFormatting>
  <conditionalFormatting sqref="AU334:AX334">
    <cfRule type="expression" dxfId="413" priority="411">
      <formula>IF(AND(AU334&gt;=0, RIGHT(TEXT(AU334,"0.#"),1)&lt;&gt;"."),TRUE,FALSE)</formula>
    </cfRule>
    <cfRule type="expression" dxfId="412" priority="412">
      <formula>IF(AND(AU334&gt;=0, RIGHT(TEXT(AU334,"0.#"),1)="."),TRUE,FALSE)</formula>
    </cfRule>
    <cfRule type="expression" dxfId="411" priority="413">
      <formula>IF(AND(AU334&lt;0, RIGHT(TEXT(AU334,"0.#"),1)&lt;&gt;"."),TRUE,FALSE)</formula>
    </cfRule>
    <cfRule type="expression" dxfId="410" priority="414">
      <formula>IF(AND(AU334&lt;0, RIGHT(TEXT(AU334,"0.#"),1)="."),TRUE,FALSE)</formula>
    </cfRule>
  </conditionalFormatting>
  <conditionalFormatting sqref="AK335:AK363">
    <cfRule type="expression" dxfId="409" priority="409">
      <formula>IF(RIGHT(TEXT(AK335,"0.#"),1)=".",FALSE,TRUE)</formula>
    </cfRule>
    <cfRule type="expression" dxfId="408" priority="410">
      <formula>IF(RIGHT(TEXT(AK335,"0.#"),1)=".",TRUE,FALSE)</formula>
    </cfRule>
  </conditionalFormatting>
  <conditionalFormatting sqref="AU335:AX363">
    <cfRule type="expression" dxfId="407" priority="405">
      <formula>IF(AND(AU335&gt;=0, RIGHT(TEXT(AU335,"0.#"),1)&lt;&gt;"."),TRUE,FALSE)</formula>
    </cfRule>
    <cfRule type="expression" dxfId="406" priority="406">
      <formula>IF(AND(AU335&gt;=0, RIGHT(TEXT(AU335,"0.#"),1)="."),TRUE,FALSE)</formula>
    </cfRule>
    <cfRule type="expression" dxfId="405" priority="407">
      <formula>IF(AND(AU335&lt;0, RIGHT(TEXT(AU335,"0.#"),1)&lt;&gt;"."),TRUE,FALSE)</formula>
    </cfRule>
    <cfRule type="expression" dxfId="404" priority="408">
      <formula>IF(AND(AU335&lt;0, RIGHT(TEXT(AU335,"0.#"),1)="."),TRUE,FALSE)</formula>
    </cfRule>
  </conditionalFormatting>
  <conditionalFormatting sqref="AK367">
    <cfRule type="expression" dxfId="403" priority="403">
      <formula>IF(RIGHT(TEXT(AK367,"0.#"),1)=".",FALSE,TRUE)</formula>
    </cfRule>
    <cfRule type="expression" dxfId="402" priority="404">
      <formula>IF(RIGHT(TEXT(AK367,"0.#"),1)=".",TRUE,FALSE)</formula>
    </cfRule>
  </conditionalFormatting>
  <conditionalFormatting sqref="AU367:AX367">
    <cfRule type="expression" dxfId="401" priority="399">
      <formula>IF(AND(AU367&gt;=0, RIGHT(TEXT(AU367,"0.#"),1)&lt;&gt;"."),TRUE,FALSE)</formula>
    </cfRule>
    <cfRule type="expression" dxfId="400" priority="400">
      <formula>IF(AND(AU367&gt;=0, RIGHT(TEXT(AU367,"0.#"),1)="."),TRUE,FALSE)</formula>
    </cfRule>
    <cfRule type="expression" dxfId="399" priority="401">
      <formula>IF(AND(AU367&lt;0, RIGHT(TEXT(AU367,"0.#"),1)&lt;&gt;"."),TRUE,FALSE)</formula>
    </cfRule>
    <cfRule type="expression" dxfId="398" priority="402">
      <formula>IF(AND(AU367&lt;0, RIGHT(TEXT(AU367,"0.#"),1)="."),TRUE,FALSE)</formula>
    </cfRule>
  </conditionalFormatting>
  <conditionalFormatting sqref="AK368:AK396">
    <cfRule type="expression" dxfId="397" priority="397">
      <formula>IF(RIGHT(TEXT(AK368,"0.#"),1)=".",FALSE,TRUE)</formula>
    </cfRule>
    <cfRule type="expression" dxfId="396" priority="398">
      <formula>IF(RIGHT(TEXT(AK368,"0.#"),1)=".",TRUE,FALSE)</formula>
    </cfRule>
  </conditionalFormatting>
  <conditionalFormatting sqref="AU368:AX396">
    <cfRule type="expression" dxfId="395" priority="393">
      <formula>IF(AND(AU368&gt;=0, RIGHT(TEXT(AU368,"0.#"),1)&lt;&gt;"."),TRUE,FALSE)</formula>
    </cfRule>
    <cfRule type="expression" dxfId="394" priority="394">
      <formula>IF(AND(AU368&gt;=0, RIGHT(TEXT(AU368,"0.#"),1)="."),TRUE,FALSE)</formula>
    </cfRule>
    <cfRule type="expression" dxfId="393" priority="395">
      <formula>IF(AND(AU368&lt;0, RIGHT(TEXT(AU368,"0.#"),1)&lt;&gt;"."),TRUE,FALSE)</formula>
    </cfRule>
    <cfRule type="expression" dxfId="392" priority="396">
      <formula>IF(AND(AU368&lt;0, RIGHT(TEXT(AU368,"0.#"),1)="."),TRUE,FALSE)</formula>
    </cfRule>
  </conditionalFormatting>
  <conditionalFormatting sqref="AK400">
    <cfRule type="expression" dxfId="391" priority="391">
      <formula>IF(RIGHT(TEXT(AK400,"0.#"),1)=".",FALSE,TRUE)</formula>
    </cfRule>
    <cfRule type="expression" dxfId="390" priority="392">
      <formula>IF(RIGHT(TEXT(AK400,"0.#"),1)=".",TRUE,FALSE)</formula>
    </cfRule>
  </conditionalFormatting>
  <conditionalFormatting sqref="AU400:AX400">
    <cfRule type="expression" dxfId="389" priority="387">
      <formula>IF(AND(AU400&gt;=0, RIGHT(TEXT(AU400,"0.#"),1)&lt;&gt;"."),TRUE,FALSE)</formula>
    </cfRule>
    <cfRule type="expression" dxfId="388" priority="388">
      <formula>IF(AND(AU400&gt;=0, RIGHT(TEXT(AU400,"0.#"),1)="."),TRUE,FALSE)</formula>
    </cfRule>
    <cfRule type="expression" dxfId="387" priority="389">
      <formula>IF(AND(AU400&lt;0, RIGHT(TEXT(AU400,"0.#"),1)&lt;&gt;"."),TRUE,FALSE)</formula>
    </cfRule>
    <cfRule type="expression" dxfId="386" priority="390">
      <formula>IF(AND(AU400&lt;0, RIGHT(TEXT(AU400,"0.#"),1)="."),TRUE,FALSE)</formula>
    </cfRule>
  </conditionalFormatting>
  <conditionalFormatting sqref="AK401:AK429">
    <cfRule type="expression" dxfId="385" priority="385">
      <formula>IF(RIGHT(TEXT(AK401,"0.#"),1)=".",FALSE,TRUE)</formula>
    </cfRule>
    <cfRule type="expression" dxfId="384" priority="386">
      <formula>IF(RIGHT(TEXT(AK401,"0.#"),1)=".",TRUE,FALSE)</formula>
    </cfRule>
  </conditionalFormatting>
  <conditionalFormatting sqref="AU401:AX429">
    <cfRule type="expression" dxfId="383" priority="381">
      <formula>IF(AND(AU401&gt;=0, RIGHT(TEXT(AU401,"0.#"),1)&lt;&gt;"."),TRUE,FALSE)</formula>
    </cfRule>
    <cfRule type="expression" dxfId="382" priority="382">
      <formula>IF(AND(AU401&gt;=0, RIGHT(TEXT(AU401,"0.#"),1)="."),TRUE,FALSE)</formula>
    </cfRule>
    <cfRule type="expression" dxfId="381" priority="383">
      <formula>IF(AND(AU401&lt;0, RIGHT(TEXT(AU401,"0.#"),1)&lt;&gt;"."),TRUE,FALSE)</formula>
    </cfRule>
    <cfRule type="expression" dxfId="380" priority="384">
      <formula>IF(AND(AU401&lt;0, RIGHT(TEXT(AU401,"0.#"),1)="."),TRUE,FALSE)</formula>
    </cfRule>
  </conditionalFormatting>
  <conditionalFormatting sqref="AK433">
    <cfRule type="expression" dxfId="379" priority="379">
      <formula>IF(RIGHT(TEXT(AK433,"0.#"),1)=".",FALSE,TRUE)</formula>
    </cfRule>
    <cfRule type="expression" dxfId="378" priority="380">
      <formula>IF(RIGHT(TEXT(AK433,"0.#"),1)=".",TRUE,FALSE)</formula>
    </cfRule>
  </conditionalFormatting>
  <conditionalFormatting sqref="AU433:AX433">
    <cfRule type="expression" dxfId="377" priority="375">
      <formula>IF(AND(AU433&gt;=0, RIGHT(TEXT(AU433,"0.#"),1)&lt;&gt;"."),TRUE,FALSE)</formula>
    </cfRule>
    <cfRule type="expression" dxfId="376" priority="376">
      <formula>IF(AND(AU433&gt;=0, RIGHT(TEXT(AU433,"0.#"),1)="."),TRUE,FALSE)</formula>
    </cfRule>
    <cfRule type="expression" dxfId="375" priority="377">
      <formula>IF(AND(AU433&lt;0, RIGHT(TEXT(AU433,"0.#"),1)&lt;&gt;"."),TRUE,FALSE)</formula>
    </cfRule>
    <cfRule type="expression" dxfId="374" priority="378">
      <formula>IF(AND(AU433&lt;0, RIGHT(TEXT(AU433,"0.#"),1)="."),TRUE,FALSE)</formula>
    </cfRule>
  </conditionalFormatting>
  <conditionalFormatting sqref="AK434:AK462">
    <cfRule type="expression" dxfId="373" priority="373">
      <formula>IF(RIGHT(TEXT(AK434,"0.#"),1)=".",FALSE,TRUE)</formula>
    </cfRule>
    <cfRule type="expression" dxfId="372" priority="374">
      <formula>IF(RIGHT(TEXT(AK434,"0.#"),1)=".",TRUE,FALSE)</formula>
    </cfRule>
  </conditionalFormatting>
  <conditionalFormatting sqref="AU434:AX462">
    <cfRule type="expression" dxfId="371" priority="369">
      <formula>IF(AND(AU434&gt;=0, RIGHT(TEXT(AU434,"0.#"),1)&lt;&gt;"."),TRUE,FALSE)</formula>
    </cfRule>
    <cfRule type="expression" dxfId="370" priority="370">
      <formula>IF(AND(AU434&gt;=0, RIGHT(TEXT(AU434,"0.#"),1)="."),TRUE,FALSE)</formula>
    </cfRule>
    <cfRule type="expression" dxfId="369" priority="371">
      <formula>IF(AND(AU434&lt;0, RIGHT(TEXT(AU434,"0.#"),1)&lt;&gt;"."),TRUE,FALSE)</formula>
    </cfRule>
    <cfRule type="expression" dxfId="368" priority="372">
      <formula>IF(AND(AU434&lt;0, RIGHT(TEXT(AU434,"0.#"),1)="."),TRUE,FALSE)</formula>
    </cfRule>
  </conditionalFormatting>
  <conditionalFormatting sqref="AK466">
    <cfRule type="expression" dxfId="367" priority="367">
      <formula>IF(RIGHT(TEXT(AK466,"0.#"),1)=".",FALSE,TRUE)</formula>
    </cfRule>
    <cfRule type="expression" dxfId="366" priority="368">
      <formula>IF(RIGHT(TEXT(AK466,"0.#"),1)=".",TRUE,FALSE)</formula>
    </cfRule>
  </conditionalFormatting>
  <conditionalFormatting sqref="AU466:AX466">
    <cfRule type="expression" dxfId="365" priority="363">
      <formula>IF(AND(AU466&gt;=0, RIGHT(TEXT(AU466,"0.#"),1)&lt;&gt;"."),TRUE,FALSE)</formula>
    </cfRule>
    <cfRule type="expression" dxfId="364" priority="364">
      <formula>IF(AND(AU466&gt;=0, RIGHT(TEXT(AU466,"0.#"),1)="."),TRUE,FALSE)</formula>
    </cfRule>
    <cfRule type="expression" dxfId="363" priority="365">
      <formula>IF(AND(AU466&lt;0, RIGHT(TEXT(AU466,"0.#"),1)&lt;&gt;"."),TRUE,FALSE)</formula>
    </cfRule>
    <cfRule type="expression" dxfId="362" priority="366">
      <formula>IF(AND(AU466&lt;0, RIGHT(TEXT(AU466,"0.#"),1)="."),TRUE,FALSE)</formula>
    </cfRule>
  </conditionalFormatting>
  <conditionalFormatting sqref="AK467:AK495">
    <cfRule type="expression" dxfId="361" priority="361">
      <formula>IF(RIGHT(TEXT(AK467,"0.#"),1)=".",FALSE,TRUE)</formula>
    </cfRule>
    <cfRule type="expression" dxfId="360" priority="362">
      <formula>IF(RIGHT(TEXT(AK467,"0.#"),1)=".",TRUE,FALSE)</formula>
    </cfRule>
  </conditionalFormatting>
  <conditionalFormatting sqref="AU467:AX495">
    <cfRule type="expression" dxfId="359" priority="357">
      <formula>IF(AND(AU467&gt;=0, RIGHT(TEXT(AU467,"0.#"),1)&lt;&gt;"."),TRUE,FALSE)</formula>
    </cfRule>
    <cfRule type="expression" dxfId="358" priority="358">
      <formula>IF(AND(AU467&gt;=0, RIGHT(TEXT(AU467,"0.#"),1)="."),TRUE,FALSE)</formula>
    </cfRule>
    <cfRule type="expression" dxfId="357" priority="359">
      <formula>IF(AND(AU467&lt;0, RIGHT(TEXT(AU467,"0.#"),1)&lt;&gt;"."),TRUE,FALSE)</formula>
    </cfRule>
    <cfRule type="expression" dxfId="356" priority="360">
      <formula>IF(AND(AU467&lt;0, RIGHT(TEXT(AU467,"0.#"),1)="."),TRUE,FALSE)</formula>
    </cfRule>
  </conditionalFormatting>
  <conditionalFormatting sqref="AK499">
    <cfRule type="expression" dxfId="355" priority="355">
      <formula>IF(RIGHT(TEXT(AK499,"0.#"),1)=".",FALSE,TRUE)</formula>
    </cfRule>
    <cfRule type="expression" dxfId="354" priority="356">
      <formula>IF(RIGHT(TEXT(AK499,"0.#"),1)=".",TRUE,FALSE)</formula>
    </cfRule>
  </conditionalFormatting>
  <conditionalFormatting sqref="AU499:AX499">
    <cfRule type="expression" dxfId="353" priority="351">
      <formula>IF(AND(AU499&gt;=0, RIGHT(TEXT(AU499,"0.#"),1)&lt;&gt;"."),TRUE,FALSE)</formula>
    </cfRule>
    <cfRule type="expression" dxfId="352" priority="352">
      <formula>IF(AND(AU499&gt;=0, RIGHT(TEXT(AU499,"0.#"),1)="."),TRUE,FALSE)</formula>
    </cfRule>
    <cfRule type="expression" dxfId="351" priority="353">
      <formula>IF(AND(AU499&lt;0, RIGHT(TEXT(AU499,"0.#"),1)&lt;&gt;"."),TRUE,FALSE)</formula>
    </cfRule>
    <cfRule type="expression" dxfId="350" priority="354">
      <formula>IF(AND(AU499&lt;0, RIGHT(TEXT(AU499,"0.#"),1)="."),TRUE,FALSE)</formula>
    </cfRule>
  </conditionalFormatting>
  <conditionalFormatting sqref="AK500:AK528">
    <cfRule type="expression" dxfId="349" priority="349">
      <formula>IF(RIGHT(TEXT(AK500,"0.#"),1)=".",FALSE,TRUE)</formula>
    </cfRule>
    <cfRule type="expression" dxfId="348" priority="350">
      <formula>IF(RIGHT(TEXT(AK500,"0.#"),1)=".",TRUE,FALSE)</formula>
    </cfRule>
  </conditionalFormatting>
  <conditionalFormatting sqref="AU500:AX528">
    <cfRule type="expression" dxfId="347" priority="345">
      <formula>IF(AND(AU500&gt;=0, RIGHT(TEXT(AU500,"0.#"),1)&lt;&gt;"."),TRUE,FALSE)</formula>
    </cfRule>
    <cfRule type="expression" dxfId="346" priority="346">
      <formula>IF(AND(AU500&gt;=0, RIGHT(TEXT(AU500,"0.#"),1)="."),TRUE,FALSE)</formula>
    </cfRule>
    <cfRule type="expression" dxfId="345" priority="347">
      <formula>IF(AND(AU500&lt;0, RIGHT(TEXT(AU500,"0.#"),1)&lt;&gt;"."),TRUE,FALSE)</formula>
    </cfRule>
    <cfRule type="expression" dxfId="344" priority="348">
      <formula>IF(AND(AU500&lt;0, RIGHT(TEXT(AU500,"0.#"),1)="."),TRUE,FALSE)</formula>
    </cfRule>
  </conditionalFormatting>
  <conditionalFormatting sqref="AK532">
    <cfRule type="expression" dxfId="343" priority="343">
      <formula>IF(RIGHT(TEXT(AK532,"0.#"),1)=".",FALSE,TRUE)</formula>
    </cfRule>
    <cfRule type="expression" dxfId="342" priority="344">
      <formula>IF(RIGHT(TEXT(AK532,"0.#"),1)=".",TRUE,FALSE)</formula>
    </cfRule>
  </conditionalFormatting>
  <conditionalFormatting sqref="AU532:AX532">
    <cfRule type="expression" dxfId="341" priority="339">
      <formula>IF(AND(AU532&gt;=0, RIGHT(TEXT(AU532,"0.#"),1)&lt;&gt;"."),TRUE,FALSE)</formula>
    </cfRule>
    <cfRule type="expression" dxfId="340" priority="340">
      <formula>IF(AND(AU532&gt;=0, RIGHT(TEXT(AU532,"0.#"),1)="."),TRUE,FALSE)</formula>
    </cfRule>
    <cfRule type="expression" dxfId="339" priority="341">
      <formula>IF(AND(AU532&lt;0, RIGHT(TEXT(AU532,"0.#"),1)&lt;&gt;"."),TRUE,FALSE)</formula>
    </cfRule>
    <cfRule type="expression" dxfId="338" priority="342">
      <formula>IF(AND(AU532&lt;0, RIGHT(TEXT(AU532,"0.#"),1)="."),TRUE,FALSE)</formula>
    </cfRule>
  </conditionalFormatting>
  <conditionalFormatting sqref="AK533:AK561">
    <cfRule type="expression" dxfId="337" priority="337">
      <formula>IF(RIGHT(TEXT(AK533,"0.#"),1)=".",FALSE,TRUE)</formula>
    </cfRule>
    <cfRule type="expression" dxfId="336" priority="338">
      <formula>IF(RIGHT(TEXT(AK533,"0.#"),1)=".",TRUE,FALSE)</formula>
    </cfRule>
  </conditionalFormatting>
  <conditionalFormatting sqref="AU533:AX561">
    <cfRule type="expression" dxfId="335" priority="333">
      <formula>IF(AND(AU533&gt;=0, RIGHT(TEXT(AU533,"0.#"),1)&lt;&gt;"."),TRUE,FALSE)</formula>
    </cfRule>
    <cfRule type="expression" dxfId="334" priority="334">
      <formula>IF(AND(AU533&gt;=0, RIGHT(TEXT(AU533,"0.#"),1)="."),TRUE,FALSE)</formula>
    </cfRule>
    <cfRule type="expression" dxfId="333" priority="335">
      <formula>IF(AND(AU533&lt;0, RIGHT(TEXT(AU533,"0.#"),1)&lt;&gt;"."),TRUE,FALSE)</formula>
    </cfRule>
    <cfRule type="expression" dxfId="332" priority="336">
      <formula>IF(AND(AU533&lt;0, RIGHT(TEXT(AU533,"0.#"),1)="."),TRUE,FALSE)</formula>
    </cfRule>
  </conditionalFormatting>
  <conditionalFormatting sqref="AK565">
    <cfRule type="expression" dxfId="331" priority="331">
      <formula>IF(RIGHT(TEXT(AK565,"0.#"),1)=".",FALSE,TRUE)</formula>
    </cfRule>
    <cfRule type="expression" dxfId="330" priority="332">
      <formula>IF(RIGHT(TEXT(AK565,"0.#"),1)=".",TRUE,FALSE)</formula>
    </cfRule>
  </conditionalFormatting>
  <conditionalFormatting sqref="AU565:AX565">
    <cfRule type="expression" dxfId="329" priority="327">
      <formula>IF(AND(AU565&gt;=0, RIGHT(TEXT(AU565,"0.#"),1)&lt;&gt;"."),TRUE,FALSE)</formula>
    </cfRule>
    <cfRule type="expression" dxfId="328" priority="328">
      <formula>IF(AND(AU565&gt;=0, RIGHT(TEXT(AU565,"0.#"),1)="."),TRUE,FALSE)</formula>
    </cfRule>
    <cfRule type="expression" dxfId="327" priority="329">
      <formula>IF(AND(AU565&lt;0, RIGHT(TEXT(AU565,"0.#"),1)&lt;&gt;"."),TRUE,FALSE)</formula>
    </cfRule>
    <cfRule type="expression" dxfId="326" priority="330">
      <formula>IF(AND(AU565&lt;0, RIGHT(TEXT(AU565,"0.#"),1)="."),TRUE,FALSE)</formula>
    </cfRule>
  </conditionalFormatting>
  <conditionalFormatting sqref="AK566:AK594">
    <cfRule type="expression" dxfId="325" priority="325">
      <formula>IF(RIGHT(TEXT(AK566,"0.#"),1)=".",FALSE,TRUE)</formula>
    </cfRule>
    <cfRule type="expression" dxfId="324" priority="326">
      <formula>IF(RIGHT(TEXT(AK566,"0.#"),1)=".",TRUE,FALSE)</formula>
    </cfRule>
  </conditionalFormatting>
  <conditionalFormatting sqref="AU566:AX594">
    <cfRule type="expression" dxfId="323" priority="321">
      <formula>IF(AND(AU566&gt;=0, RIGHT(TEXT(AU566,"0.#"),1)&lt;&gt;"."),TRUE,FALSE)</formula>
    </cfRule>
    <cfRule type="expression" dxfId="322" priority="322">
      <formula>IF(AND(AU566&gt;=0, RIGHT(TEXT(AU566,"0.#"),1)="."),TRUE,FALSE)</formula>
    </cfRule>
    <cfRule type="expression" dxfId="321" priority="323">
      <formula>IF(AND(AU566&lt;0, RIGHT(TEXT(AU566,"0.#"),1)&lt;&gt;"."),TRUE,FALSE)</formula>
    </cfRule>
    <cfRule type="expression" dxfId="320" priority="324">
      <formula>IF(AND(AU566&lt;0, RIGHT(TEXT(AU566,"0.#"),1)="."),TRUE,FALSE)</formula>
    </cfRule>
  </conditionalFormatting>
  <conditionalFormatting sqref="AK598">
    <cfRule type="expression" dxfId="319" priority="319">
      <formula>IF(RIGHT(TEXT(AK598,"0.#"),1)=".",FALSE,TRUE)</formula>
    </cfRule>
    <cfRule type="expression" dxfId="318" priority="320">
      <formula>IF(RIGHT(TEXT(AK598,"0.#"),1)=".",TRUE,FALSE)</formula>
    </cfRule>
  </conditionalFormatting>
  <conditionalFormatting sqref="AU598:AX598">
    <cfRule type="expression" dxfId="317" priority="315">
      <formula>IF(AND(AU598&gt;=0, RIGHT(TEXT(AU598,"0.#"),1)&lt;&gt;"."),TRUE,FALSE)</formula>
    </cfRule>
    <cfRule type="expression" dxfId="316" priority="316">
      <formula>IF(AND(AU598&gt;=0, RIGHT(TEXT(AU598,"0.#"),1)="."),TRUE,FALSE)</formula>
    </cfRule>
    <cfRule type="expression" dxfId="315" priority="317">
      <formula>IF(AND(AU598&lt;0, RIGHT(TEXT(AU598,"0.#"),1)&lt;&gt;"."),TRUE,FALSE)</formula>
    </cfRule>
    <cfRule type="expression" dxfId="314" priority="318">
      <formula>IF(AND(AU598&lt;0, RIGHT(TEXT(AU598,"0.#"),1)="."),TRUE,FALSE)</formula>
    </cfRule>
  </conditionalFormatting>
  <conditionalFormatting sqref="AK599:AK627">
    <cfRule type="expression" dxfId="313" priority="313">
      <formula>IF(RIGHT(TEXT(AK599,"0.#"),1)=".",FALSE,TRUE)</formula>
    </cfRule>
    <cfRule type="expression" dxfId="312" priority="314">
      <formula>IF(RIGHT(TEXT(AK599,"0.#"),1)=".",TRUE,FALSE)</formula>
    </cfRule>
  </conditionalFormatting>
  <conditionalFormatting sqref="AU599:AX627">
    <cfRule type="expression" dxfId="311" priority="309">
      <formula>IF(AND(AU599&gt;=0, RIGHT(TEXT(AU599,"0.#"),1)&lt;&gt;"."),TRUE,FALSE)</formula>
    </cfRule>
    <cfRule type="expression" dxfId="310" priority="310">
      <formula>IF(AND(AU599&gt;=0, RIGHT(TEXT(AU599,"0.#"),1)="."),TRUE,FALSE)</formula>
    </cfRule>
    <cfRule type="expression" dxfId="309" priority="311">
      <formula>IF(AND(AU599&lt;0, RIGHT(TEXT(AU599,"0.#"),1)&lt;&gt;"."),TRUE,FALSE)</formula>
    </cfRule>
    <cfRule type="expression" dxfId="308" priority="312">
      <formula>IF(AND(AU599&lt;0, RIGHT(TEXT(AU599,"0.#"),1)="."),TRUE,FALSE)</formula>
    </cfRule>
  </conditionalFormatting>
  <conditionalFormatting sqref="AK631">
    <cfRule type="expression" dxfId="307" priority="307">
      <formula>IF(RIGHT(TEXT(AK631,"0.#"),1)=".",FALSE,TRUE)</formula>
    </cfRule>
    <cfRule type="expression" dxfId="306" priority="308">
      <formula>IF(RIGHT(TEXT(AK631,"0.#"),1)=".",TRUE,FALSE)</formula>
    </cfRule>
  </conditionalFormatting>
  <conditionalFormatting sqref="AU631:AX631">
    <cfRule type="expression" dxfId="305" priority="303">
      <formula>IF(AND(AU631&gt;=0, RIGHT(TEXT(AU631,"0.#"),1)&lt;&gt;"."),TRUE,FALSE)</formula>
    </cfRule>
    <cfRule type="expression" dxfId="304" priority="304">
      <formula>IF(AND(AU631&gt;=0, RIGHT(TEXT(AU631,"0.#"),1)="."),TRUE,FALSE)</formula>
    </cfRule>
    <cfRule type="expression" dxfId="303" priority="305">
      <formula>IF(AND(AU631&lt;0, RIGHT(TEXT(AU631,"0.#"),1)&lt;&gt;"."),TRUE,FALSE)</formula>
    </cfRule>
    <cfRule type="expression" dxfId="302" priority="306">
      <formula>IF(AND(AU631&lt;0, RIGHT(TEXT(AU631,"0.#"),1)="."),TRUE,FALSE)</formula>
    </cfRule>
  </conditionalFormatting>
  <conditionalFormatting sqref="AK632:AK660">
    <cfRule type="expression" dxfId="301" priority="301">
      <formula>IF(RIGHT(TEXT(AK632,"0.#"),1)=".",FALSE,TRUE)</formula>
    </cfRule>
    <cfRule type="expression" dxfId="300" priority="302">
      <formula>IF(RIGHT(TEXT(AK632,"0.#"),1)=".",TRUE,FALSE)</formula>
    </cfRule>
  </conditionalFormatting>
  <conditionalFormatting sqref="AU632:AX660">
    <cfRule type="expression" dxfId="299" priority="297">
      <formula>IF(AND(AU632&gt;=0, RIGHT(TEXT(AU632,"0.#"),1)&lt;&gt;"."),TRUE,FALSE)</formula>
    </cfRule>
    <cfRule type="expression" dxfId="298" priority="298">
      <formula>IF(AND(AU632&gt;=0, RIGHT(TEXT(AU632,"0.#"),1)="."),TRUE,FALSE)</formula>
    </cfRule>
    <cfRule type="expression" dxfId="297" priority="299">
      <formula>IF(AND(AU632&lt;0, RIGHT(TEXT(AU632,"0.#"),1)&lt;&gt;"."),TRUE,FALSE)</formula>
    </cfRule>
    <cfRule type="expression" dxfId="296" priority="300">
      <formula>IF(AND(AU632&lt;0, RIGHT(TEXT(AU632,"0.#"),1)="."),TRUE,FALSE)</formula>
    </cfRule>
  </conditionalFormatting>
  <conditionalFormatting sqref="AK664">
    <cfRule type="expression" dxfId="295" priority="295">
      <formula>IF(RIGHT(TEXT(AK664,"0.#"),1)=".",FALSE,TRUE)</formula>
    </cfRule>
    <cfRule type="expression" dxfId="294" priority="296">
      <formula>IF(RIGHT(TEXT(AK664,"0.#"),1)=".",TRUE,FALSE)</formula>
    </cfRule>
  </conditionalFormatting>
  <conditionalFormatting sqref="AU664:AX664">
    <cfRule type="expression" dxfId="293" priority="291">
      <formula>IF(AND(AU664&gt;=0, RIGHT(TEXT(AU664,"0.#"),1)&lt;&gt;"."),TRUE,FALSE)</formula>
    </cfRule>
    <cfRule type="expression" dxfId="292" priority="292">
      <formula>IF(AND(AU664&gt;=0, RIGHT(TEXT(AU664,"0.#"),1)="."),TRUE,FALSE)</formula>
    </cfRule>
    <cfRule type="expression" dxfId="291" priority="293">
      <formula>IF(AND(AU664&lt;0, RIGHT(TEXT(AU664,"0.#"),1)&lt;&gt;"."),TRUE,FALSE)</formula>
    </cfRule>
    <cfRule type="expression" dxfId="290" priority="294">
      <formula>IF(AND(AU664&lt;0, RIGHT(TEXT(AU664,"0.#"),1)="."),TRUE,FALSE)</formula>
    </cfRule>
  </conditionalFormatting>
  <conditionalFormatting sqref="AK665:AK693">
    <cfRule type="expression" dxfId="289" priority="289">
      <formula>IF(RIGHT(TEXT(AK665,"0.#"),1)=".",FALSE,TRUE)</formula>
    </cfRule>
    <cfRule type="expression" dxfId="288" priority="290">
      <formula>IF(RIGHT(TEXT(AK665,"0.#"),1)=".",TRUE,FALSE)</formula>
    </cfRule>
  </conditionalFormatting>
  <conditionalFormatting sqref="AU665:AX693">
    <cfRule type="expression" dxfId="287" priority="285">
      <formula>IF(AND(AU665&gt;=0, RIGHT(TEXT(AU665,"0.#"),1)&lt;&gt;"."),TRUE,FALSE)</formula>
    </cfRule>
    <cfRule type="expression" dxfId="286" priority="286">
      <formula>IF(AND(AU665&gt;=0, RIGHT(TEXT(AU665,"0.#"),1)="."),TRUE,FALSE)</formula>
    </cfRule>
    <cfRule type="expression" dxfId="285" priority="287">
      <formula>IF(AND(AU665&lt;0, RIGHT(TEXT(AU665,"0.#"),1)&lt;&gt;"."),TRUE,FALSE)</formula>
    </cfRule>
    <cfRule type="expression" dxfId="284" priority="288">
      <formula>IF(AND(AU665&lt;0, RIGHT(TEXT(AU665,"0.#"),1)="."),TRUE,FALSE)</formula>
    </cfRule>
  </conditionalFormatting>
  <conditionalFormatting sqref="AK697">
    <cfRule type="expression" dxfId="283" priority="283">
      <formula>IF(RIGHT(TEXT(AK697,"0.#"),1)=".",FALSE,TRUE)</formula>
    </cfRule>
    <cfRule type="expression" dxfId="282" priority="284">
      <formula>IF(RIGHT(TEXT(AK697,"0.#"),1)=".",TRUE,FALSE)</formula>
    </cfRule>
  </conditionalFormatting>
  <conditionalFormatting sqref="AU697:AX697">
    <cfRule type="expression" dxfId="281" priority="279">
      <formula>IF(AND(AU697&gt;=0, RIGHT(TEXT(AU697,"0.#"),1)&lt;&gt;"."),TRUE,FALSE)</formula>
    </cfRule>
    <cfRule type="expression" dxfId="280" priority="280">
      <formula>IF(AND(AU697&gt;=0, RIGHT(TEXT(AU697,"0.#"),1)="."),TRUE,FALSE)</formula>
    </cfRule>
    <cfRule type="expression" dxfId="279" priority="281">
      <formula>IF(AND(AU697&lt;0, RIGHT(TEXT(AU697,"0.#"),1)&lt;&gt;"."),TRUE,FALSE)</formula>
    </cfRule>
    <cfRule type="expression" dxfId="278" priority="282">
      <formula>IF(AND(AU697&lt;0, RIGHT(TEXT(AU697,"0.#"),1)="."),TRUE,FALSE)</formula>
    </cfRule>
  </conditionalFormatting>
  <conditionalFormatting sqref="AK698:AK726">
    <cfRule type="expression" dxfId="277" priority="277">
      <formula>IF(RIGHT(TEXT(AK698,"0.#"),1)=".",FALSE,TRUE)</formula>
    </cfRule>
    <cfRule type="expression" dxfId="276" priority="278">
      <formula>IF(RIGHT(TEXT(AK698,"0.#"),1)=".",TRUE,FALSE)</formula>
    </cfRule>
  </conditionalFormatting>
  <conditionalFormatting sqref="AU698:AX726">
    <cfRule type="expression" dxfId="275" priority="273">
      <formula>IF(AND(AU698&gt;=0, RIGHT(TEXT(AU698,"0.#"),1)&lt;&gt;"."),TRUE,FALSE)</formula>
    </cfRule>
    <cfRule type="expression" dxfId="274" priority="274">
      <formula>IF(AND(AU698&gt;=0, RIGHT(TEXT(AU698,"0.#"),1)="."),TRUE,FALSE)</formula>
    </cfRule>
    <cfRule type="expression" dxfId="273" priority="275">
      <formula>IF(AND(AU698&lt;0, RIGHT(TEXT(AU698,"0.#"),1)&lt;&gt;"."),TRUE,FALSE)</formula>
    </cfRule>
    <cfRule type="expression" dxfId="272" priority="276">
      <formula>IF(AND(AU698&lt;0, RIGHT(TEXT(AU698,"0.#"),1)="."),TRUE,FALSE)</formula>
    </cfRule>
  </conditionalFormatting>
  <conditionalFormatting sqref="AK730">
    <cfRule type="expression" dxfId="271" priority="271">
      <formula>IF(RIGHT(TEXT(AK730,"0.#"),1)=".",FALSE,TRUE)</formula>
    </cfRule>
    <cfRule type="expression" dxfId="270" priority="272">
      <formula>IF(RIGHT(TEXT(AK730,"0.#"),1)=".",TRUE,FALSE)</formula>
    </cfRule>
  </conditionalFormatting>
  <conditionalFormatting sqref="AU730:AX730">
    <cfRule type="expression" dxfId="269" priority="267">
      <formula>IF(AND(AU730&gt;=0, RIGHT(TEXT(AU730,"0.#"),1)&lt;&gt;"."),TRUE,FALSE)</formula>
    </cfRule>
    <cfRule type="expression" dxfId="268" priority="268">
      <formula>IF(AND(AU730&gt;=0, RIGHT(TEXT(AU730,"0.#"),1)="."),TRUE,FALSE)</formula>
    </cfRule>
    <cfRule type="expression" dxfId="267" priority="269">
      <formula>IF(AND(AU730&lt;0, RIGHT(TEXT(AU730,"0.#"),1)&lt;&gt;"."),TRUE,FALSE)</formula>
    </cfRule>
    <cfRule type="expression" dxfId="266" priority="270">
      <formula>IF(AND(AU730&lt;0, RIGHT(TEXT(AU730,"0.#"),1)="."),TRUE,FALSE)</formula>
    </cfRule>
  </conditionalFormatting>
  <conditionalFormatting sqref="AK731:AK759">
    <cfRule type="expression" dxfId="265" priority="265">
      <formula>IF(RIGHT(TEXT(AK731,"0.#"),1)=".",FALSE,TRUE)</formula>
    </cfRule>
    <cfRule type="expression" dxfId="264" priority="266">
      <formula>IF(RIGHT(TEXT(AK731,"0.#"),1)=".",TRUE,FALSE)</formula>
    </cfRule>
  </conditionalFormatting>
  <conditionalFormatting sqref="AU731:AX759">
    <cfRule type="expression" dxfId="263" priority="261">
      <formula>IF(AND(AU731&gt;=0, RIGHT(TEXT(AU731,"0.#"),1)&lt;&gt;"."),TRUE,FALSE)</formula>
    </cfRule>
    <cfRule type="expression" dxfId="262" priority="262">
      <formula>IF(AND(AU731&gt;=0, RIGHT(TEXT(AU731,"0.#"),1)="."),TRUE,FALSE)</formula>
    </cfRule>
    <cfRule type="expression" dxfId="261" priority="263">
      <formula>IF(AND(AU731&lt;0, RIGHT(TEXT(AU731,"0.#"),1)&lt;&gt;"."),TRUE,FALSE)</formula>
    </cfRule>
    <cfRule type="expression" dxfId="260" priority="264">
      <formula>IF(AND(AU731&lt;0, RIGHT(TEXT(AU731,"0.#"),1)="."),TRUE,FALSE)</formula>
    </cfRule>
  </conditionalFormatting>
  <conditionalFormatting sqref="AK763">
    <cfRule type="expression" dxfId="259" priority="259">
      <formula>IF(RIGHT(TEXT(AK763,"0.#"),1)=".",FALSE,TRUE)</formula>
    </cfRule>
    <cfRule type="expression" dxfId="258" priority="260">
      <formula>IF(RIGHT(TEXT(AK763,"0.#"),1)=".",TRUE,FALSE)</formula>
    </cfRule>
  </conditionalFormatting>
  <conditionalFormatting sqref="AU763:AX763">
    <cfRule type="expression" dxfId="257" priority="255">
      <formula>IF(AND(AU763&gt;=0, RIGHT(TEXT(AU763,"0.#"),1)&lt;&gt;"."),TRUE,FALSE)</formula>
    </cfRule>
    <cfRule type="expression" dxfId="256" priority="256">
      <formula>IF(AND(AU763&gt;=0, RIGHT(TEXT(AU763,"0.#"),1)="."),TRUE,FALSE)</formula>
    </cfRule>
    <cfRule type="expression" dxfId="255" priority="257">
      <formula>IF(AND(AU763&lt;0, RIGHT(TEXT(AU763,"0.#"),1)&lt;&gt;"."),TRUE,FALSE)</formula>
    </cfRule>
    <cfRule type="expression" dxfId="254" priority="258">
      <formula>IF(AND(AU763&lt;0, RIGHT(TEXT(AU763,"0.#"),1)="."),TRUE,FALSE)</formula>
    </cfRule>
  </conditionalFormatting>
  <conditionalFormatting sqref="AK764:AK792">
    <cfRule type="expression" dxfId="253" priority="253">
      <formula>IF(RIGHT(TEXT(AK764,"0.#"),1)=".",FALSE,TRUE)</formula>
    </cfRule>
    <cfRule type="expression" dxfId="252" priority="254">
      <formula>IF(RIGHT(TEXT(AK764,"0.#"),1)=".",TRUE,FALSE)</formula>
    </cfRule>
  </conditionalFormatting>
  <conditionalFormatting sqref="AU764:AX792">
    <cfRule type="expression" dxfId="251" priority="249">
      <formula>IF(AND(AU764&gt;=0, RIGHT(TEXT(AU764,"0.#"),1)&lt;&gt;"."),TRUE,FALSE)</formula>
    </cfRule>
    <cfRule type="expression" dxfId="250" priority="250">
      <formula>IF(AND(AU764&gt;=0, RIGHT(TEXT(AU764,"0.#"),1)="."),TRUE,FALSE)</formula>
    </cfRule>
    <cfRule type="expression" dxfId="249" priority="251">
      <formula>IF(AND(AU764&lt;0, RIGHT(TEXT(AU764,"0.#"),1)&lt;&gt;"."),TRUE,FALSE)</formula>
    </cfRule>
    <cfRule type="expression" dxfId="248" priority="252">
      <formula>IF(AND(AU764&lt;0, RIGHT(TEXT(AU764,"0.#"),1)="."),TRUE,FALSE)</formula>
    </cfRule>
  </conditionalFormatting>
  <conditionalFormatting sqref="AK796">
    <cfRule type="expression" dxfId="247" priority="247">
      <formula>IF(RIGHT(TEXT(AK796,"0.#"),1)=".",FALSE,TRUE)</formula>
    </cfRule>
    <cfRule type="expression" dxfId="246" priority="248">
      <formula>IF(RIGHT(TEXT(AK796,"0.#"),1)=".",TRUE,FALSE)</formula>
    </cfRule>
  </conditionalFormatting>
  <conditionalFormatting sqref="AU796:AX796">
    <cfRule type="expression" dxfId="245" priority="243">
      <formula>IF(AND(AU796&gt;=0, RIGHT(TEXT(AU796,"0.#"),1)&lt;&gt;"."),TRUE,FALSE)</formula>
    </cfRule>
    <cfRule type="expression" dxfId="244" priority="244">
      <formula>IF(AND(AU796&gt;=0, RIGHT(TEXT(AU796,"0.#"),1)="."),TRUE,FALSE)</formula>
    </cfRule>
    <cfRule type="expression" dxfId="243" priority="245">
      <formula>IF(AND(AU796&lt;0, RIGHT(TEXT(AU796,"0.#"),1)&lt;&gt;"."),TRUE,FALSE)</formula>
    </cfRule>
    <cfRule type="expression" dxfId="242" priority="246">
      <formula>IF(AND(AU796&lt;0, RIGHT(TEXT(AU796,"0.#"),1)="."),TRUE,FALSE)</formula>
    </cfRule>
  </conditionalFormatting>
  <conditionalFormatting sqref="AK797:AK825">
    <cfRule type="expression" dxfId="241" priority="241">
      <formula>IF(RIGHT(TEXT(AK797,"0.#"),1)=".",FALSE,TRUE)</formula>
    </cfRule>
    <cfRule type="expression" dxfId="240" priority="242">
      <formula>IF(RIGHT(TEXT(AK797,"0.#"),1)=".",TRUE,FALSE)</formula>
    </cfRule>
  </conditionalFormatting>
  <conditionalFormatting sqref="AU797:AX825">
    <cfRule type="expression" dxfId="239" priority="237">
      <formula>IF(AND(AU797&gt;=0, RIGHT(TEXT(AU797,"0.#"),1)&lt;&gt;"."),TRUE,FALSE)</formula>
    </cfRule>
    <cfRule type="expression" dxfId="238" priority="238">
      <formula>IF(AND(AU797&gt;=0, RIGHT(TEXT(AU797,"0.#"),1)="."),TRUE,FALSE)</formula>
    </cfRule>
    <cfRule type="expression" dxfId="237" priority="239">
      <formula>IF(AND(AU797&lt;0, RIGHT(TEXT(AU797,"0.#"),1)&lt;&gt;"."),TRUE,FALSE)</formula>
    </cfRule>
    <cfRule type="expression" dxfId="236" priority="240">
      <formula>IF(AND(AU797&lt;0, RIGHT(TEXT(AU797,"0.#"),1)="."),TRUE,FALSE)</formula>
    </cfRule>
  </conditionalFormatting>
  <conditionalFormatting sqref="AK829">
    <cfRule type="expression" dxfId="235" priority="235">
      <formula>IF(RIGHT(TEXT(AK829,"0.#"),1)=".",FALSE,TRUE)</formula>
    </cfRule>
    <cfRule type="expression" dxfId="234" priority="236">
      <formula>IF(RIGHT(TEXT(AK829,"0.#"),1)=".",TRUE,FALSE)</formula>
    </cfRule>
  </conditionalFormatting>
  <conditionalFormatting sqref="AU829:AX829">
    <cfRule type="expression" dxfId="233" priority="231">
      <formula>IF(AND(AU829&gt;=0, RIGHT(TEXT(AU829,"0.#"),1)&lt;&gt;"."),TRUE,FALSE)</formula>
    </cfRule>
    <cfRule type="expression" dxfId="232" priority="232">
      <formula>IF(AND(AU829&gt;=0, RIGHT(TEXT(AU829,"0.#"),1)="."),TRUE,FALSE)</formula>
    </cfRule>
    <cfRule type="expression" dxfId="231" priority="233">
      <formula>IF(AND(AU829&lt;0, RIGHT(TEXT(AU829,"0.#"),1)&lt;&gt;"."),TRUE,FALSE)</formula>
    </cfRule>
    <cfRule type="expression" dxfId="230" priority="234">
      <formula>IF(AND(AU829&lt;0, RIGHT(TEXT(AU829,"0.#"),1)="."),TRUE,FALSE)</formula>
    </cfRule>
  </conditionalFormatting>
  <conditionalFormatting sqref="AK830:AK858">
    <cfRule type="expression" dxfId="229" priority="229">
      <formula>IF(RIGHT(TEXT(AK830,"0.#"),1)=".",FALSE,TRUE)</formula>
    </cfRule>
    <cfRule type="expression" dxfId="228" priority="230">
      <formula>IF(RIGHT(TEXT(AK830,"0.#"),1)=".",TRUE,FALSE)</formula>
    </cfRule>
  </conditionalFormatting>
  <conditionalFormatting sqref="AU830:AX858">
    <cfRule type="expression" dxfId="227" priority="225">
      <formula>IF(AND(AU830&gt;=0, RIGHT(TEXT(AU830,"0.#"),1)&lt;&gt;"."),TRUE,FALSE)</formula>
    </cfRule>
    <cfRule type="expression" dxfId="226" priority="226">
      <formula>IF(AND(AU830&gt;=0, RIGHT(TEXT(AU830,"0.#"),1)="."),TRUE,FALSE)</formula>
    </cfRule>
    <cfRule type="expression" dxfId="225" priority="227">
      <formula>IF(AND(AU830&lt;0, RIGHT(TEXT(AU830,"0.#"),1)&lt;&gt;"."),TRUE,FALSE)</formula>
    </cfRule>
    <cfRule type="expression" dxfId="224" priority="228">
      <formula>IF(AND(AU830&lt;0, RIGHT(TEXT(AU830,"0.#"),1)="."),TRUE,FALSE)</formula>
    </cfRule>
  </conditionalFormatting>
  <conditionalFormatting sqref="AK862">
    <cfRule type="expression" dxfId="223" priority="223">
      <formula>IF(RIGHT(TEXT(AK862,"0.#"),1)=".",FALSE,TRUE)</formula>
    </cfRule>
    <cfRule type="expression" dxfId="222" priority="224">
      <formula>IF(RIGHT(TEXT(AK862,"0.#"),1)=".",TRUE,FALSE)</formula>
    </cfRule>
  </conditionalFormatting>
  <conditionalFormatting sqref="AU862:AX862">
    <cfRule type="expression" dxfId="221" priority="219">
      <formula>IF(AND(AU862&gt;=0, RIGHT(TEXT(AU862,"0.#"),1)&lt;&gt;"."),TRUE,FALSE)</formula>
    </cfRule>
    <cfRule type="expression" dxfId="220" priority="220">
      <formula>IF(AND(AU862&gt;=0, RIGHT(TEXT(AU862,"0.#"),1)="."),TRUE,FALSE)</formula>
    </cfRule>
    <cfRule type="expression" dxfId="219" priority="221">
      <formula>IF(AND(AU862&lt;0, RIGHT(TEXT(AU862,"0.#"),1)&lt;&gt;"."),TRUE,FALSE)</formula>
    </cfRule>
    <cfRule type="expression" dxfId="218" priority="222">
      <formula>IF(AND(AU862&lt;0, RIGHT(TEXT(AU862,"0.#"),1)="."),TRUE,FALSE)</formula>
    </cfRule>
  </conditionalFormatting>
  <conditionalFormatting sqref="AK863:AK891">
    <cfRule type="expression" dxfId="217" priority="217">
      <formula>IF(RIGHT(TEXT(AK863,"0.#"),1)=".",FALSE,TRUE)</formula>
    </cfRule>
    <cfRule type="expression" dxfId="216" priority="218">
      <formula>IF(RIGHT(TEXT(AK863,"0.#"),1)=".",TRUE,FALSE)</formula>
    </cfRule>
  </conditionalFormatting>
  <conditionalFormatting sqref="AU863:AX891">
    <cfRule type="expression" dxfId="215" priority="213">
      <formula>IF(AND(AU863&gt;=0, RIGHT(TEXT(AU863,"0.#"),1)&lt;&gt;"."),TRUE,FALSE)</formula>
    </cfRule>
    <cfRule type="expression" dxfId="214" priority="214">
      <formula>IF(AND(AU863&gt;=0, RIGHT(TEXT(AU863,"0.#"),1)="."),TRUE,FALSE)</formula>
    </cfRule>
    <cfRule type="expression" dxfId="213" priority="215">
      <formula>IF(AND(AU863&lt;0, RIGHT(TEXT(AU863,"0.#"),1)&lt;&gt;"."),TRUE,FALSE)</formula>
    </cfRule>
    <cfRule type="expression" dxfId="212" priority="216">
      <formula>IF(AND(AU863&lt;0, RIGHT(TEXT(AU863,"0.#"),1)="."),TRUE,FALSE)</formula>
    </cfRule>
  </conditionalFormatting>
  <conditionalFormatting sqref="AK895">
    <cfRule type="expression" dxfId="211" priority="211">
      <formula>IF(RIGHT(TEXT(AK895,"0.#"),1)=".",FALSE,TRUE)</formula>
    </cfRule>
    <cfRule type="expression" dxfId="210" priority="212">
      <formula>IF(RIGHT(TEXT(AK895,"0.#"),1)=".",TRUE,FALSE)</formula>
    </cfRule>
  </conditionalFormatting>
  <conditionalFormatting sqref="AU895:AX895">
    <cfRule type="expression" dxfId="209" priority="207">
      <formula>IF(AND(AU895&gt;=0, RIGHT(TEXT(AU895,"0.#"),1)&lt;&gt;"."),TRUE,FALSE)</formula>
    </cfRule>
    <cfRule type="expression" dxfId="208" priority="208">
      <formula>IF(AND(AU895&gt;=0, RIGHT(TEXT(AU895,"0.#"),1)="."),TRUE,FALSE)</formula>
    </cfRule>
    <cfRule type="expression" dxfId="207" priority="209">
      <formula>IF(AND(AU895&lt;0, RIGHT(TEXT(AU895,"0.#"),1)&lt;&gt;"."),TRUE,FALSE)</formula>
    </cfRule>
    <cfRule type="expression" dxfId="206" priority="210">
      <formula>IF(AND(AU895&lt;0, RIGHT(TEXT(AU895,"0.#"),1)="."),TRUE,FALSE)</formula>
    </cfRule>
  </conditionalFormatting>
  <conditionalFormatting sqref="AK896:AK924">
    <cfRule type="expression" dxfId="205" priority="205">
      <formula>IF(RIGHT(TEXT(AK896,"0.#"),1)=".",FALSE,TRUE)</formula>
    </cfRule>
    <cfRule type="expression" dxfId="204" priority="206">
      <formula>IF(RIGHT(TEXT(AK896,"0.#"),1)=".",TRUE,FALSE)</formula>
    </cfRule>
  </conditionalFormatting>
  <conditionalFormatting sqref="AU896:AX924">
    <cfRule type="expression" dxfId="203" priority="201">
      <formula>IF(AND(AU896&gt;=0, RIGHT(TEXT(AU896,"0.#"),1)&lt;&gt;"."),TRUE,FALSE)</formula>
    </cfRule>
    <cfRule type="expression" dxfId="202" priority="202">
      <formula>IF(AND(AU896&gt;=0, RIGHT(TEXT(AU896,"0.#"),1)="."),TRUE,FALSE)</formula>
    </cfRule>
    <cfRule type="expression" dxfId="201" priority="203">
      <formula>IF(AND(AU896&lt;0, RIGHT(TEXT(AU896,"0.#"),1)&lt;&gt;"."),TRUE,FALSE)</formula>
    </cfRule>
    <cfRule type="expression" dxfId="200" priority="204">
      <formula>IF(AND(AU896&lt;0, RIGHT(TEXT(AU896,"0.#"),1)="."),TRUE,FALSE)</formula>
    </cfRule>
  </conditionalFormatting>
  <conditionalFormatting sqref="AK928">
    <cfRule type="expression" dxfId="199" priority="199">
      <formula>IF(RIGHT(TEXT(AK928,"0.#"),1)=".",FALSE,TRUE)</formula>
    </cfRule>
    <cfRule type="expression" dxfId="198" priority="200">
      <formula>IF(RIGHT(TEXT(AK928,"0.#"),1)=".",TRUE,FALSE)</formula>
    </cfRule>
  </conditionalFormatting>
  <conditionalFormatting sqref="AU928:AX928">
    <cfRule type="expression" dxfId="197" priority="195">
      <formula>IF(AND(AU928&gt;=0, RIGHT(TEXT(AU928,"0.#"),1)&lt;&gt;"."),TRUE,FALSE)</formula>
    </cfRule>
    <cfRule type="expression" dxfId="196" priority="196">
      <formula>IF(AND(AU928&gt;=0, RIGHT(TEXT(AU928,"0.#"),1)="."),TRUE,FALSE)</formula>
    </cfRule>
    <cfRule type="expression" dxfId="195" priority="197">
      <formula>IF(AND(AU928&lt;0, RIGHT(TEXT(AU928,"0.#"),1)&lt;&gt;"."),TRUE,FALSE)</formula>
    </cfRule>
    <cfRule type="expression" dxfId="194" priority="198">
      <formula>IF(AND(AU928&lt;0, RIGHT(TEXT(AU928,"0.#"),1)="."),TRUE,FALSE)</formula>
    </cfRule>
  </conditionalFormatting>
  <conditionalFormatting sqref="AK929:AK957">
    <cfRule type="expression" dxfId="193" priority="193">
      <formula>IF(RIGHT(TEXT(AK929,"0.#"),1)=".",FALSE,TRUE)</formula>
    </cfRule>
    <cfRule type="expression" dxfId="192" priority="194">
      <formula>IF(RIGHT(TEXT(AK929,"0.#"),1)=".",TRUE,FALSE)</formula>
    </cfRule>
  </conditionalFormatting>
  <conditionalFormatting sqref="AU929:AX957">
    <cfRule type="expression" dxfId="191" priority="189">
      <formula>IF(AND(AU929&gt;=0, RIGHT(TEXT(AU929,"0.#"),1)&lt;&gt;"."),TRUE,FALSE)</formula>
    </cfRule>
    <cfRule type="expression" dxfId="190" priority="190">
      <formula>IF(AND(AU929&gt;=0, RIGHT(TEXT(AU929,"0.#"),1)="."),TRUE,FALSE)</formula>
    </cfRule>
    <cfRule type="expression" dxfId="189" priority="191">
      <formula>IF(AND(AU929&lt;0, RIGHT(TEXT(AU929,"0.#"),1)&lt;&gt;"."),TRUE,FALSE)</formula>
    </cfRule>
    <cfRule type="expression" dxfId="188" priority="192">
      <formula>IF(AND(AU929&lt;0, RIGHT(TEXT(AU929,"0.#"),1)="."),TRUE,FALSE)</formula>
    </cfRule>
  </conditionalFormatting>
  <conditionalFormatting sqref="AK961">
    <cfRule type="expression" dxfId="187" priority="187">
      <formula>IF(RIGHT(TEXT(AK961,"0.#"),1)=".",FALSE,TRUE)</formula>
    </cfRule>
    <cfRule type="expression" dxfId="186" priority="188">
      <formula>IF(RIGHT(TEXT(AK961,"0.#"),1)=".",TRUE,FALSE)</formula>
    </cfRule>
  </conditionalFormatting>
  <conditionalFormatting sqref="AU961:AX961">
    <cfRule type="expression" dxfId="185" priority="183">
      <formula>IF(AND(AU961&gt;=0, RIGHT(TEXT(AU961,"0.#"),1)&lt;&gt;"."),TRUE,FALSE)</formula>
    </cfRule>
    <cfRule type="expression" dxfId="184" priority="184">
      <formula>IF(AND(AU961&gt;=0, RIGHT(TEXT(AU961,"0.#"),1)="."),TRUE,FALSE)</formula>
    </cfRule>
    <cfRule type="expression" dxfId="183" priority="185">
      <formula>IF(AND(AU961&lt;0, RIGHT(TEXT(AU961,"0.#"),1)&lt;&gt;"."),TRUE,FALSE)</formula>
    </cfRule>
    <cfRule type="expression" dxfId="182" priority="186">
      <formula>IF(AND(AU961&lt;0, RIGHT(TEXT(AU961,"0.#"),1)="."),TRUE,FALSE)</formula>
    </cfRule>
  </conditionalFormatting>
  <conditionalFormatting sqref="AK962:AK990">
    <cfRule type="expression" dxfId="181" priority="181">
      <formula>IF(RIGHT(TEXT(AK962,"0.#"),1)=".",FALSE,TRUE)</formula>
    </cfRule>
    <cfRule type="expression" dxfId="180" priority="182">
      <formula>IF(RIGHT(TEXT(AK962,"0.#"),1)=".",TRUE,FALSE)</formula>
    </cfRule>
  </conditionalFormatting>
  <conditionalFormatting sqref="AU962:AX990">
    <cfRule type="expression" dxfId="179" priority="177">
      <formula>IF(AND(AU962&gt;=0, RIGHT(TEXT(AU962,"0.#"),1)&lt;&gt;"."),TRUE,FALSE)</formula>
    </cfRule>
    <cfRule type="expression" dxfId="178" priority="178">
      <formula>IF(AND(AU962&gt;=0, RIGHT(TEXT(AU962,"0.#"),1)="."),TRUE,FALSE)</formula>
    </cfRule>
    <cfRule type="expression" dxfId="177" priority="179">
      <formula>IF(AND(AU962&lt;0, RIGHT(TEXT(AU962,"0.#"),1)&lt;&gt;"."),TRUE,FALSE)</formula>
    </cfRule>
    <cfRule type="expression" dxfId="176" priority="180">
      <formula>IF(AND(AU962&lt;0, RIGHT(TEXT(AU962,"0.#"),1)="."),TRUE,FALSE)</formula>
    </cfRule>
  </conditionalFormatting>
  <conditionalFormatting sqref="AK994">
    <cfRule type="expression" dxfId="175" priority="175">
      <formula>IF(RIGHT(TEXT(AK994,"0.#"),1)=".",FALSE,TRUE)</formula>
    </cfRule>
    <cfRule type="expression" dxfId="174" priority="176">
      <formula>IF(RIGHT(TEXT(AK994,"0.#"),1)=".",TRUE,FALSE)</formula>
    </cfRule>
  </conditionalFormatting>
  <conditionalFormatting sqref="AU994:AX994">
    <cfRule type="expression" dxfId="173" priority="171">
      <formula>IF(AND(AU994&gt;=0, RIGHT(TEXT(AU994,"0.#"),1)&lt;&gt;"."),TRUE,FALSE)</formula>
    </cfRule>
    <cfRule type="expression" dxfId="172" priority="172">
      <formula>IF(AND(AU994&gt;=0, RIGHT(TEXT(AU994,"0.#"),1)="."),TRUE,FALSE)</formula>
    </cfRule>
    <cfRule type="expression" dxfId="171" priority="173">
      <formula>IF(AND(AU994&lt;0, RIGHT(TEXT(AU994,"0.#"),1)&lt;&gt;"."),TRUE,FALSE)</formula>
    </cfRule>
    <cfRule type="expression" dxfId="170" priority="174">
      <formula>IF(AND(AU994&lt;0, RIGHT(TEXT(AU994,"0.#"),1)="."),TRUE,FALSE)</formula>
    </cfRule>
  </conditionalFormatting>
  <conditionalFormatting sqref="AK995:AK1023">
    <cfRule type="expression" dxfId="169" priority="169">
      <formula>IF(RIGHT(TEXT(AK995,"0.#"),1)=".",FALSE,TRUE)</formula>
    </cfRule>
    <cfRule type="expression" dxfId="168" priority="170">
      <formula>IF(RIGHT(TEXT(AK995,"0.#"),1)=".",TRUE,FALSE)</formula>
    </cfRule>
  </conditionalFormatting>
  <conditionalFormatting sqref="AU995:AX1023">
    <cfRule type="expression" dxfId="167" priority="165">
      <formula>IF(AND(AU995&gt;=0, RIGHT(TEXT(AU995,"0.#"),1)&lt;&gt;"."),TRUE,FALSE)</formula>
    </cfRule>
    <cfRule type="expression" dxfId="166" priority="166">
      <formula>IF(AND(AU995&gt;=0, RIGHT(TEXT(AU995,"0.#"),1)="."),TRUE,FALSE)</formula>
    </cfRule>
    <cfRule type="expression" dxfId="165" priority="167">
      <formula>IF(AND(AU995&lt;0, RIGHT(TEXT(AU995,"0.#"),1)&lt;&gt;"."),TRUE,FALSE)</formula>
    </cfRule>
    <cfRule type="expression" dxfId="164" priority="168">
      <formula>IF(AND(AU995&lt;0, RIGHT(TEXT(AU995,"0.#"),1)="."),TRUE,FALSE)</formula>
    </cfRule>
  </conditionalFormatting>
  <conditionalFormatting sqref="AK1027">
    <cfRule type="expression" dxfId="163" priority="163">
      <formula>IF(RIGHT(TEXT(AK1027,"0.#"),1)=".",FALSE,TRUE)</formula>
    </cfRule>
    <cfRule type="expression" dxfId="162" priority="164">
      <formula>IF(RIGHT(TEXT(AK1027,"0.#"),1)=".",TRUE,FALSE)</formula>
    </cfRule>
  </conditionalFormatting>
  <conditionalFormatting sqref="AU1027:AX1027">
    <cfRule type="expression" dxfId="161" priority="159">
      <formula>IF(AND(AU1027&gt;=0, RIGHT(TEXT(AU1027,"0.#"),1)&lt;&gt;"."),TRUE,FALSE)</formula>
    </cfRule>
    <cfRule type="expression" dxfId="160" priority="160">
      <formula>IF(AND(AU1027&gt;=0, RIGHT(TEXT(AU1027,"0.#"),1)="."),TRUE,FALSE)</formula>
    </cfRule>
    <cfRule type="expression" dxfId="159" priority="161">
      <formula>IF(AND(AU1027&lt;0, RIGHT(TEXT(AU1027,"0.#"),1)&lt;&gt;"."),TRUE,FALSE)</formula>
    </cfRule>
    <cfRule type="expression" dxfId="158" priority="162">
      <formula>IF(AND(AU1027&lt;0, RIGHT(TEXT(AU1027,"0.#"),1)="."),TRUE,FALSE)</formula>
    </cfRule>
  </conditionalFormatting>
  <conditionalFormatting sqref="AK1028:AK1056">
    <cfRule type="expression" dxfId="157" priority="157">
      <formula>IF(RIGHT(TEXT(AK1028,"0.#"),1)=".",FALSE,TRUE)</formula>
    </cfRule>
    <cfRule type="expression" dxfId="156" priority="158">
      <formula>IF(RIGHT(TEXT(AK1028,"0.#"),1)=".",TRUE,FALSE)</formula>
    </cfRule>
  </conditionalFormatting>
  <conditionalFormatting sqref="AU1028:AX1056">
    <cfRule type="expression" dxfId="155" priority="153">
      <formula>IF(AND(AU1028&gt;=0, RIGHT(TEXT(AU1028,"0.#"),1)&lt;&gt;"."),TRUE,FALSE)</formula>
    </cfRule>
    <cfRule type="expression" dxfId="154" priority="154">
      <formula>IF(AND(AU1028&gt;=0, RIGHT(TEXT(AU1028,"0.#"),1)="."),TRUE,FALSE)</formula>
    </cfRule>
    <cfRule type="expression" dxfId="153" priority="155">
      <formula>IF(AND(AU1028&lt;0, RIGHT(TEXT(AU1028,"0.#"),1)&lt;&gt;"."),TRUE,FALSE)</formula>
    </cfRule>
    <cfRule type="expression" dxfId="152" priority="156">
      <formula>IF(AND(AU1028&lt;0, RIGHT(TEXT(AU1028,"0.#"),1)="."),TRUE,FALSE)</formula>
    </cfRule>
  </conditionalFormatting>
  <conditionalFormatting sqref="AK1060">
    <cfRule type="expression" dxfId="151" priority="151">
      <formula>IF(RIGHT(TEXT(AK1060,"0.#"),1)=".",FALSE,TRUE)</formula>
    </cfRule>
    <cfRule type="expression" dxfId="150" priority="152">
      <formula>IF(RIGHT(TEXT(AK1060,"0.#"),1)=".",TRUE,FALSE)</formula>
    </cfRule>
  </conditionalFormatting>
  <conditionalFormatting sqref="AU1060:AX1060">
    <cfRule type="expression" dxfId="149" priority="147">
      <formula>IF(AND(AU1060&gt;=0, RIGHT(TEXT(AU1060,"0.#"),1)&lt;&gt;"."),TRUE,FALSE)</formula>
    </cfRule>
    <cfRule type="expression" dxfId="148" priority="148">
      <formula>IF(AND(AU1060&gt;=0, RIGHT(TEXT(AU1060,"0.#"),1)="."),TRUE,FALSE)</formula>
    </cfRule>
    <cfRule type="expression" dxfId="147" priority="149">
      <formula>IF(AND(AU1060&lt;0, RIGHT(TEXT(AU1060,"0.#"),1)&lt;&gt;"."),TRUE,FALSE)</formula>
    </cfRule>
    <cfRule type="expression" dxfId="146" priority="150">
      <formula>IF(AND(AU1060&lt;0, RIGHT(TEXT(AU1060,"0.#"),1)="."),TRUE,FALSE)</formula>
    </cfRule>
  </conditionalFormatting>
  <conditionalFormatting sqref="AK1061:AK1089">
    <cfRule type="expression" dxfId="145" priority="145">
      <formula>IF(RIGHT(TEXT(AK1061,"0.#"),1)=".",FALSE,TRUE)</formula>
    </cfRule>
    <cfRule type="expression" dxfId="144" priority="146">
      <formula>IF(RIGHT(TEXT(AK1061,"0.#"),1)=".",TRUE,FALSE)</formula>
    </cfRule>
  </conditionalFormatting>
  <conditionalFormatting sqref="AU1061:AX1089">
    <cfRule type="expression" dxfId="143" priority="141">
      <formula>IF(AND(AU1061&gt;=0, RIGHT(TEXT(AU1061,"0.#"),1)&lt;&gt;"."),TRUE,FALSE)</formula>
    </cfRule>
    <cfRule type="expression" dxfId="142" priority="142">
      <formula>IF(AND(AU1061&gt;=0, RIGHT(TEXT(AU1061,"0.#"),1)="."),TRUE,FALSE)</formula>
    </cfRule>
    <cfRule type="expression" dxfId="141" priority="143">
      <formula>IF(AND(AU1061&lt;0, RIGHT(TEXT(AU1061,"0.#"),1)&lt;&gt;"."),TRUE,FALSE)</formula>
    </cfRule>
    <cfRule type="expression" dxfId="140" priority="144">
      <formula>IF(AND(AU1061&lt;0, RIGHT(TEXT(AU1061,"0.#"),1)="."),TRUE,FALSE)</formula>
    </cfRule>
  </conditionalFormatting>
  <conditionalFormatting sqref="AK1093">
    <cfRule type="expression" dxfId="139" priority="139">
      <formula>IF(RIGHT(TEXT(AK1093,"0.#"),1)=".",FALSE,TRUE)</formula>
    </cfRule>
    <cfRule type="expression" dxfId="138" priority="140">
      <formula>IF(RIGHT(TEXT(AK1093,"0.#"),1)=".",TRUE,FALSE)</formula>
    </cfRule>
  </conditionalFormatting>
  <conditionalFormatting sqref="AU1093:AX1093">
    <cfRule type="expression" dxfId="137" priority="135">
      <formula>IF(AND(AU1093&gt;=0, RIGHT(TEXT(AU1093,"0.#"),1)&lt;&gt;"."),TRUE,FALSE)</formula>
    </cfRule>
    <cfRule type="expression" dxfId="136" priority="136">
      <formula>IF(AND(AU1093&gt;=0, RIGHT(TEXT(AU1093,"0.#"),1)="."),TRUE,FALSE)</formula>
    </cfRule>
    <cfRule type="expression" dxfId="135" priority="137">
      <formula>IF(AND(AU1093&lt;0, RIGHT(TEXT(AU1093,"0.#"),1)&lt;&gt;"."),TRUE,FALSE)</formula>
    </cfRule>
    <cfRule type="expression" dxfId="134" priority="138">
      <formula>IF(AND(AU1093&lt;0, RIGHT(TEXT(AU1093,"0.#"),1)="."),TRUE,FALSE)</formula>
    </cfRule>
  </conditionalFormatting>
  <conditionalFormatting sqref="AK1094:AK1122">
    <cfRule type="expression" dxfId="133" priority="133">
      <formula>IF(RIGHT(TEXT(AK1094,"0.#"),1)=".",FALSE,TRUE)</formula>
    </cfRule>
    <cfRule type="expression" dxfId="132" priority="134">
      <formula>IF(RIGHT(TEXT(AK1094,"0.#"),1)=".",TRUE,FALSE)</formula>
    </cfRule>
  </conditionalFormatting>
  <conditionalFormatting sqref="AU1094:AX1122">
    <cfRule type="expression" dxfId="131" priority="129">
      <formula>IF(AND(AU1094&gt;=0, RIGHT(TEXT(AU1094,"0.#"),1)&lt;&gt;"."),TRUE,FALSE)</formula>
    </cfRule>
    <cfRule type="expression" dxfId="130" priority="130">
      <formula>IF(AND(AU1094&gt;=0, RIGHT(TEXT(AU1094,"0.#"),1)="."),TRUE,FALSE)</formula>
    </cfRule>
    <cfRule type="expression" dxfId="129" priority="131">
      <formula>IF(AND(AU1094&lt;0, RIGHT(TEXT(AU1094,"0.#"),1)&lt;&gt;"."),TRUE,FALSE)</formula>
    </cfRule>
    <cfRule type="expression" dxfId="128" priority="132">
      <formula>IF(AND(AU1094&lt;0, RIGHT(TEXT(AU1094,"0.#"),1)="."),TRUE,FALSE)</formula>
    </cfRule>
  </conditionalFormatting>
  <conditionalFormatting sqref="AK1126">
    <cfRule type="expression" dxfId="127" priority="127">
      <formula>IF(RIGHT(TEXT(AK1126,"0.#"),1)=".",FALSE,TRUE)</formula>
    </cfRule>
    <cfRule type="expression" dxfId="126" priority="128">
      <formula>IF(RIGHT(TEXT(AK1126,"0.#"),1)=".",TRUE,FALSE)</formula>
    </cfRule>
  </conditionalFormatting>
  <conditionalFormatting sqref="AU1126:AX1126">
    <cfRule type="expression" dxfId="125" priority="123">
      <formula>IF(AND(AU1126&gt;=0, RIGHT(TEXT(AU1126,"0.#"),1)&lt;&gt;"."),TRUE,FALSE)</formula>
    </cfRule>
    <cfRule type="expression" dxfId="124" priority="124">
      <formula>IF(AND(AU1126&gt;=0, RIGHT(TEXT(AU1126,"0.#"),1)="."),TRUE,FALSE)</formula>
    </cfRule>
    <cfRule type="expression" dxfId="123" priority="125">
      <formula>IF(AND(AU1126&lt;0, RIGHT(TEXT(AU1126,"0.#"),1)&lt;&gt;"."),TRUE,FALSE)</formula>
    </cfRule>
    <cfRule type="expression" dxfId="122" priority="126">
      <formula>IF(AND(AU1126&lt;0, RIGHT(TEXT(AU1126,"0.#"),1)="."),TRUE,FALSE)</formula>
    </cfRule>
  </conditionalFormatting>
  <conditionalFormatting sqref="AK1127:AK1155">
    <cfRule type="expression" dxfId="121" priority="121">
      <formula>IF(RIGHT(TEXT(AK1127,"0.#"),1)=".",FALSE,TRUE)</formula>
    </cfRule>
    <cfRule type="expression" dxfId="120" priority="122">
      <formula>IF(RIGHT(TEXT(AK1127,"0.#"),1)=".",TRUE,FALSE)</formula>
    </cfRule>
  </conditionalFormatting>
  <conditionalFormatting sqref="AU1127:AX1155">
    <cfRule type="expression" dxfId="119" priority="117">
      <formula>IF(AND(AU1127&gt;=0, RIGHT(TEXT(AU1127,"0.#"),1)&lt;&gt;"."),TRUE,FALSE)</formula>
    </cfRule>
    <cfRule type="expression" dxfId="118" priority="118">
      <formula>IF(AND(AU1127&gt;=0, RIGHT(TEXT(AU1127,"0.#"),1)="."),TRUE,FALSE)</formula>
    </cfRule>
    <cfRule type="expression" dxfId="117" priority="119">
      <formula>IF(AND(AU1127&lt;0, RIGHT(TEXT(AU1127,"0.#"),1)&lt;&gt;"."),TRUE,FALSE)</formula>
    </cfRule>
    <cfRule type="expression" dxfId="116" priority="120">
      <formula>IF(AND(AU1127&lt;0, RIGHT(TEXT(AU1127,"0.#"),1)="."),TRUE,FALSE)</formula>
    </cfRule>
  </conditionalFormatting>
  <conditionalFormatting sqref="AK1159">
    <cfRule type="expression" dxfId="115" priority="115">
      <formula>IF(RIGHT(TEXT(AK1159,"0.#"),1)=".",FALSE,TRUE)</formula>
    </cfRule>
    <cfRule type="expression" dxfId="114" priority="116">
      <formula>IF(RIGHT(TEXT(AK1159,"0.#"),1)=".",TRUE,FALSE)</formula>
    </cfRule>
  </conditionalFormatting>
  <conditionalFormatting sqref="AU1159:AX1159">
    <cfRule type="expression" dxfId="113" priority="111">
      <formula>IF(AND(AU1159&gt;=0, RIGHT(TEXT(AU1159,"0.#"),1)&lt;&gt;"."),TRUE,FALSE)</formula>
    </cfRule>
    <cfRule type="expression" dxfId="112" priority="112">
      <formula>IF(AND(AU1159&gt;=0, RIGHT(TEXT(AU1159,"0.#"),1)="."),TRUE,FALSE)</formula>
    </cfRule>
    <cfRule type="expression" dxfId="111" priority="113">
      <formula>IF(AND(AU1159&lt;0, RIGHT(TEXT(AU1159,"0.#"),1)&lt;&gt;"."),TRUE,FALSE)</formula>
    </cfRule>
    <cfRule type="expression" dxfId="110" priority="114">
      <formula>IF(AND(AU1159&lt;0, RIGHT(TEXT(AU1159,"0.#"),1)="."),TRUE,FALSE)</formula>
    </cfRule>
  </conditionalFormatting>
  <conditionalFormatting sqref="AK1160:AK1188">
    <cfRule type="expression" dxfId="109" priority="109">
      <formula>IF(RIGHT(TEXT(AK1160,"0.#"),1)=".",FALSE,TRUE)</formula>
    </cfRule>
    <cfRule type="expression" dxfId="108" priority="110">
      <formula>IF(RIGHT(TEXT(AK1160,"0.#"),1)=".",TRUE,FALSE)</formula>
    </cfRule>
  </conditionalFormatting>
  <conditionalFormatting sqref="AU1160:AX1188">
    <cfRule type="expression" dxfId="107" priority="105">
      <formula>IF(AND(AU1160&gt;=0, RIGHT(TEXT(AU1160,"0.#"),1)&lt;&gt;"."),TRUE,FALSE)</formula>
    </cfRule>
    <cfRule type="expression" dxfId="106" priority="106">
      <formula>IF(AND(AU1160&gt;=0, RIGHT(TEXT(AU1160,"0.#"),1)="."),TRUE,FALSE)</formula>
    </cfRule>
    <cfRule type="expression" dxfId="105" priority="107">
      <formula>IF(AND(AU1160&lt;0, RIGHT(TEXT(AU1160,"0.#"),1)&lt;&gt;"."),TRUE,FALSE)</formula>
    </cfRule>
    <cfRule type="expression" dxfId="104" priority="108">
      <formula>IF(AND(AU1160&lt;0, RIGHT(TEXT(AU1160,"0.#"),1)="."),TRUE,FALSE)</formula>
    </cfRule>
  </conditionalFormatting>
  <conditionalFormatting sqref="AK1192">
    <cfRule type="expression" dxfId="103" priority="103">
      <formula>IF(RIGHT(TEXT(AK1192,"0.#"),1)=".",FALSE,TRUE)</formula>
    </cfRule>
    <cfRule type="expression" dxfId="102" priority="104">
      <formula>IF(RIGHT(TEXT(AK1192,"0.#"),1)=".",TRUE,FALSE)</formula>
    </cfRule>
  </conditionalFormatting>
  <conditionalFormatting sqref="AU1192:AX1192">
    <cfRule type="expression" dxfId="101" priority="99">
      <formula>IF(AND(AU1192&gt;=0, RIGHT(TEXT(AU1192,"0.#"),1)&lt;&gt;"."),TRUE,FALSE)</formula>
    </cfRule>
    <cfRule type="expression" dxfId="100" priority="100">
      <formula>IF(AND(AU1192&gt;=0, RIGHT(TEXT(AU1192,"0.#"),1)="."),TRUE,FALSE)</formula>
    </cfRule>
    <cfRule type="expression" dxfId="99" priority="101">
      <formula>IF(AND(AU1192&lt;0, RIGHT(TEXT(AU1192,"0.#"),1)&lt;&gt;"."),TRUE,FALSE)</formula>
    </cfRule>
    <cfRule type="expression" dxfId="98" priority="102">
      <formula>IF(AND(AU1192&lt;0, RIGHT(TEXT(AU1192,"0.#"),1)="."),TRUE,FALSE)</formula>
    </cfRule>
  </conditionalFormatting>
  <conditionalFormatting sqref="AK1193:AK1221">
    <cfRule type="expression" dxfId="97" priority="97">
      <formula>IF(RIGHT(TEXT(AK1193,"0.#"),1)=".",FALSE,TRUE)</formula>
    </cfRule>
    <cfRule type="expression" dxfId="96" priority="98">
      <formula>IF(RIGHT(TEXT(AK1193,"0.#"),1)=".",TRUE,FALSE)</formula>
    </cfRule>
  </conditionalFormatting>
  <conditionalFormatting sqref="AU1193:AX1221">
    <cfRule type="expression" dxfId="95" priority="93">
      <formula>IF(AND(AU1193&gt;=0, RIGHT(TEXT(AU1193,"0.#"),1)&lt;&gt;"."),TRUE,FALSE)</formula>
    </cfRule>
    <cfRule type="expression" dxfId="94" priority="94">
      <formula>IF(AND(AU1193&gt;=0, RIGHT(TEXT(AU1193,"0.#"),1)="."),TRUE,FALSE)</formula>
    </cfRule>
    <cfRule type="expression" dxfId="93" priority="95">
      <formula>IF(AND(AU1193&lt;0, RIGHT(TEXT(AU1193,"0.#"),1)&lt;&gt;"."),TRUE,FALSE)</formula>
    </cfRule>
    <cfRule type="expression" dxfId="92" priority="96">
      <formula>IF(AND(AU1193&lt;0, RIGHT(TEXT(AU1193,"0.#"),1)="."),TRUE,FALSE)</formula>
    </cfRule>
  </conditionalFormatting>
  <conditionalFormatting sqref="AK1225">
    <cfRule type="expression" dxfId="91" priority="91">
      <formula>IF(RIGHT(TEXT(AK1225,"0.#"),1)=".",FALSE,TRUE)</formula>
    </cfRule>
    <cfRule type="expression" dxfId="90" priority="92">
      <formula>IF(RIGHT(TEXT(AK1225,"0.#"),1)=".",TRUE,FALSE)</formula>
    </cfRule>
  </conditionalFormatting>
  <conditionalFormatting sqref="AU1225:AX1225">
    <cfRule type="expression" dxfId="89" priority="87">
      <formula>IF(AND(AU1225&gt;=0, RIGHT(TEXT(AU1225,"0.#"),1)&lt;&gt;"."),TRUE,FALSE)</formula>
    </cfRule>
    <cfRule type="expression" dxfId="88" priority="88">
      <formula>IF(AND(AU1225&gt;=0, RIGHT(TEXT(AU1225,"0.#"),1)="."),TRUE,FALSE)</formula>
    </cfRule>
    <cfRule type="expression" dxfId="87" priority="89">
      <formula>IF(AND(AU1225&lt;0, RIGHT(TEXT(AU1225,"0.#"),1)&lt;&gt;"."),TRUE,FALSE)</formula>
    </cfRule>
    <cfRule type="expression" dxfId="86" priority="90">
      <formula>IF(AND(AU1225&lt;0, RIGHT(TEXT(AU1225,"0.#"),1)="."),TRUE,FALSE)</formula>
    </cfRule>
  </conditionalFormatting>
  <conditionalFormatting sqref="AK1226:AK1254">
    <cfRule type="expression" dxfId="85" priority="85">
      <formula>IF(RIGHT(TEXT(AK1226,"0.#"),1)=".",FALSE,TRUE)</formula>
    </cfRule>
    <cfRule type="expression" dxfId="84" priority="86">
      <formula>IF(RIGHT(TEXT(AK1226,"0.#"),1)=".",TRUE,FALSE)</formula>
    </cfRule>
  </conditionalFormatting>
  <conditionalFormatting sqref="AU1226:AX1254">
    <cfRule type="expression" dxfId="83" priority="81">
      <formula>IF(AND(AU1226&gt;=0, RIGHT(TEXT(AU1226,"0.#"),1)&lt;&gt;"."),TRUE,FALSE)</formula>
    </cfRule>
    <cfRule type="expression" dxfId="82" priority="82">
      <formula>IF(AND(AU1226&gt;=0, RIGHT(TEXT(AU1226,"0.#"),1)="."),TRUE,FALSE)</formula>
    </cfRule>
    <cfRule type="expression" dxfId="81" priority="83">
      <formula>IF(AND(AU1226&lt;0, RIGHT(TEXT(AU1226,"0.#"),1)&lt;&gt;"."),TRUE,FALSE)</formula>
    </cfRule>
    <cfRule type="expression" dxfId="80" priority="84">
      <formula>IF(AND(AU1226&lt;0, RIGHT(TEXT(AU1226,"0.#"),1)="."),TRUE,FALSE)</formula>
    </cfRule>
  </conditionalFormatting>
  <conditionalFormatting sqref="AK1258">
    <cfRule type="expression" dxfId="79" priority="79">
      <formula>IF(RIGHT(TEXT(AK1258,"0.#"),1)=".",FALSE,TRUE)</formula>
    </cfRule>
    <cfRule type="expression" dxfId="78" priority="80">
      <formula>IF(RIGHT(TEXT(AK1258,"0.#"),1)=".",TRUE,FALSE)</formula>
    </cfRule>
  </conditionalFormatting>
  <conditionalFormatting sqref="AU1258:AX1258">
    <cfRule type="expression" dxfId="77" priority="75">
      <formula>IF(AND(AU1258&gt;=0, RIGHT(TEXT(AU1258,"0.#"),1)&lt;&gt;"."),TRUE,FALSE)</formula>
    </cfRule>
    <cfRule type="expression" dxfId="76" priority="76">
      <formula>IF(AND(AU1258&gt;=0, RIGHT(TEXT(AU1258,"0.#"),1)="."),TRUE,FALSE)</formula>
    </cfRule>
    <cfRule type="expression" dxfId="75" priority="77">
      <formula>IF(AND(AU1258&lt;0, RIGHT(TEXT(AU1258,"0.#"),1)&lt;&gt;"."),TRUE,FALSE)</formula>
    </cfRule>
    <cfRule type="expression" dxfId="74" priority="78">
      <formula>IF(AND(AU1258&lt;0, RIGHT(TEXT(AU1258,"0.#"),1)="."),TRUE,FALSE)</formula>
    </cfRule>
  </conditionalFormatting>
  <conditionalFormatting sqref="AK1259:AK1287">
    <cfRule type="expression" dxfId="73" priority="73">
      <formula>IF(RIGHT(TEXT(AK1259,"0.#"),1)=".",FALSE,TRUE)</formula>
    </cfRule>
    <cfRule type="expression" dxfId="72" priority="74">
      <formula>IF(RIGHT(TEXT(AK1259,"0.#"),1)=".",TRUE,FALSE)</formula>
    </cfRule>
  </conditionalFormatting>
  <conditionalFormatting sqref="AU1259:AX1287">
    <cfRule type="expression" dxfId="71" priority="69">
      <formula>IF(AND(AU1259&gt;=0, RIGHT(TEXT(AU1259,"0.#"),1)&lt;&gt;"."),TRUE,FALSE)</formula>
    </cfRule>
    <cfRule type="expression" dxfId="70" priority="70">
      <formula>IF(AND(AU1259&gt;=0, RIGHT(TEXT(AU1259,"0.#"),1)="."),TRUE,FALSE)</formula>
    </cfRule>
    <cfRule type="expression" dxfId="69" priority="71">
      <formula>IF(AND(AU1259&lt;0, RIGHT(TEXT(AU1259,"0.#"),1)&lt;&gt;"."),TRUE,FALSE)</formula>
    </cfRule>
    <cfRule type="expression" dxfId="68" priority="72">
      <formula>IF(AND(AU1259&lt;0, RIGHT(TEXT(AU1259,"0.#"),1)="."),TRUE,FALSE)</formula>
    </cfRule>
  </conditionalFormatting>
  <conditionalFormatting sqref="AK1291">
    <cfRule type="expression" dxfId="67" priority="67">
      <formula>IF(RIGHT(TEXT(AK1291,"0.#"),1)=".",FALSE,TRUE)</formula>
    </cfRule>
    <cfRule type="expression" dxfId="66" priority="68">
      <formula>IF(RIGHT(TEXT(AK1291,"0.#"),1)=".",TRUE,FALSE)</formula>
    </cfRule>
  </conditionalFormatting>
  <conditionalFormatting sqref="AU1291:AX1291">
    <cfRule type="expression" dxfId="65" priority="63">
      <formula>IF(AND(AU1291&gt;=0, RIGHT(TEXT(AU1291,"0.#"),1)&lt;&gt;"."),TRUE,FALSE)</formula>
    </cfRule>
    <cfRule type="expression" dxfId="64" priority="64">
      <formula>IF(AND(AU1291&gt;=0, RIGHT(TEXT(AU1291,"0.#"),1)="."),TRUE,FALSE)</formula>
    </cfRule>
    <cfRule type="expression" dxfId="63" priority="65">
      <formula>IF(AND(AU1291&lt;0, RIGHT(TEXT(AU1291,"0.#"),1)&lt;&gt;"."),TRUE,FALSE)</formula>
    </cfRule>
    <cfRule type="expression" dxfId="62" priority="66">
      <formula>IF(AND(AU1291&lt;0, RIGHT(TEXT(AU1291,"0.#"),1)="."),TRUE,FALSE)</formula>
    </cfRule>
  </conditionalFormatting>
  <conditionalFormatting sqref="AK1292:AK1320">
    <cfRule type="expression" dxfId="61" priority="61">
      <formula>IF(RIGHT(TEXT(AK1292,"0.#"),1)=".",FALSE,TRUE)</formula>
    </cfRule>
    <cfRule type="expression" dxfId="60" priority="62">
      <formula>IF(RIGHT(TEXT(AK1292,"0.#"),1)=".",TRUE,FALSE)</formula>
    </cfRule>
  </conditionalFormatting>
  <conditionalFormatting sqref="AU1292:AX1320">
    <cfRule type="expression" dxfId="59" priority="57">
      <formula>IF(AND(AU1292&gt;=0, RIGHT(TEXT(AU1292,"0.#"),1)&lt;&gt;"."),TRUE,FALSE)</formula>
    </cfRule>
    <cfRule type="expression" dxfId="58" priority="58">
      <formula>IF(AND(AU1292&gt;=0, RIGHT(TEXT(AU1292,"0.#"),1)="."),TRUE,FALSE)</formula>
    </cfRule>
    <cfRule type="expression" dxfId="57" priority="59">
      <formula>IF(AND(AU1292&lt;0, RIGHT(TEXT(AU1292,"0.#"),1)&lt;&gt;"."),TRUE,FALSE)</formula>
    </cfRule>
    <cfRule type="expression" dxfId="56" priority="60">
      <formula>IF(AND(AU1292&lt;0, RIGHT(TEXT(AU1292,"0.#"),1)="."),TRUE,FALSE)</formula>
    </cfRule>
  </conditionalFormatting>
  <conditionalFormatting sqref="AU5:AX5">
    <cfRule type="expression" dxfId="55" priority="53">
      <formula>IF(AND(AU5&gt;=0, RIGHT(TEXT(AU5,"0.#"),1)&lt;&gt;"."),TRUE,FALSE)</formula>
    </cfRule>
    <cfRule type="expression" dxfId="54" priority="54">
      <formula>IF(AND(AU5&gt;=0, RIGHT(TEXT(AU5,"0.#"),1)="."),TRUE,FALSE)</formula>
    </cfRule>
    <cfRule type="expression" dxfId="53" priority="55">
      <formula>IF(AND(AU5&lt;0, RIGHT(TEXT(AU5,"0.#"),1)&lt;&gt;"."),TRUE,FALSE)</formula>
    </cfRule>
    <cfRule type="expression" dxfId="52" priority="56">
      <formula>IF(AND(AU5&lt;0, RIGHT(TEXT(AU5,"0.#"),1)="."),TRUE,FALSE)</formula>
    </cfRule>
  </conditionalFormatting>
  <conditionalFormatting sqref="AU6:AX6">
    <cfRule type="expression" dxfId="51" priority="49">
      <formula>IF(AND(AU6&gt;=0, RIGHT(TEXT(AU6,"0.#"),1)&lt;&gt;"."),TRUE,FALSE)</formula>
    </cfRule>
    <cfRule type="expression" dxfId="50" priority="50">
      <formula>IF(AND(AU6&gt;=0, RIGHT(TEXT(AU6,"0.#"),1)="."),TRUE,FALSE)</formula>
    </cfRule>
    <cfRule type="expression" dxfId="49" priority="51">
      <formula>IF(AND(AU6&lt;0, RIGHT(TEXT(AU6,"0.#"),1)&lt;&gt;"."),TRUE,FALSE)</formula>
    </cfRule>
    <cfRule type="expression" dxfId="48" priority="52">
      <formula>IF(AND(AU6&lt;0, RIGHT(TEXT(AU6,"0.#"),1)="."),TRUE,FALSE)</formula>
    </cfRule>
  </conditionalFormatting>
  <conditionalFormatting sqref="AU8:AX8">
    <cfRule type="expression" dxfId="47" priority="45">
      <formula>IF(AND(AU8&gt;=0, RIGHT(TEXT(AU8,"0.#"),1)&lt;&gt;"."),TRUE,FALSE)</formula>
    </cfRule>
    <cfRule type="expression" dxfId="46" priority="46">
      <formula>IF(AND(AU8&gt;=0, RIGHT(TEXT(AU8,"0.#"),1)="."),TRUE,FALSE)</formula>
    </cfRule>
    <cfRule type="expression" dxfId="45" priority="47">
      <formula>IF(AND(AU8&lt;0, RIGHT(TEXT(AU8,"0.#"),1)&lt;&gt;"."),TRUE,FALSE)</formula>
    </cfRule>
    <cfRule type="expression" dxfId="44" priority="48">
      <formula>IF(AND(AU8&lt;0, RIGHT(TEXT(AU8,"0.#"),1)="."),TRUE,FALSE)</formula>
    </cfRule>
  </conditionalFormatting>
  <conditionalFormatting sqref="AU11:AX11">
    <cfRule type="expression" dxfId="43" priority="41">
      <formula>IF(AND(AU11&gt;=0, RIGHT(TEXT(AU11,"0.#"),1)&lt;&gt;"."),TRUE,FALSE)</formula>
    </cfRule>
    <cfRule type="expression" dxfId="42" priority="42">
      <formula>IF(AND(AU11&gt;=0, RIGHT(TEXT(AU11,"0.#"),1)="."),TRUE,FALSE)</formula>
    </cfRule>
    <cfRule type="expression" dxfId="41" priority="43">
      <formula>IF(AND(AU11&lt;0, RIGHT(TEXT(AU11,"0.#"),1)&lt;&gt;"."),TRUE,FALSE)</formula>
    </cfRule>
    <cfRule type="expression" dxfId="40" priority="44">
      <formula>IF(AND(AU11&lt;0, RIGHT(TEXT(AU11,"0.#"),1)="."),TRUE,FALSE)</formula>
    </cfRule>
  </conditionalFormatting>
  <conditionalFormatting sqref="AU12:AX12">
    <cfRule type="expression" dxfId="39" priority="37">
      <formula>IF(AND(AU12&gt;=0, RIGHT(TEXT(AU12,"0.#"),1)&lt;&gt;"."),TRUE,FALSE)</formula>
    </cfRule>
    <cfRule type="expression" dxfId="38" priority="38">
      <formula>IF(AND(AU12&gt;=0, RIGHT(TEXT(AU12,"0.#"),1)="."),TRUE,FALSE)</formula>
    </cfRule>
    <cfRule type="expression" dxfId="37" priority="39">
      <formula>IF(AND(AU12&lt;0, RIGHT(TEXT(AU12,"0.#"),1)&lt;&gt;"."),TRUE,FALSE)</formula>
    </cfRule>
    <cfRule type="expression" dxfId="36" priority="40">
      <formula>IF(AND(AU12&lt;0, RIGHT(TEXT(AU12,"0.#"),1)="."),TRUE,FALSE)</formula>
    </cfRule>
  </conditionalFormatting>
  <conditionalFormatting sqref="AU13:AX13">
    <cfRule type="expression" dxfId="35" priority="33">
      <formula>IF(AND(AU13&gt;=0, RIGHT(TEXT(AU13,"0.#"),1)&lt;&gt;"."),TRUE,FALSE)</formula>
    </cfRule>
    <cfRule type="expression" dxfId="34" priority="34">
      <formula>IF(AND(AU13&gt;=0, RIGHT(TEXT(AU13,"0.#"),1)="."),TRUE,FALSE)</formula>
    </cfRule>
    <cfRule type="expression" dxfId="33" priority="35">
      <formula>IF(AND(AU13&lt;0, RIGHT(TEXT(AU13,"0.#"),1)&lt;&gt;"."),TRUE,FALSE)</formula>
    </cfRule>
    <cfRule type="expression" dxfId="32" priority="36">
      <formula>IF(AND(AU13&lt;0, RIGHT(TEXT(AU13,"0.#"),1)="."),TRUE,FALSE)</formula>
    </cfRule>
  </conditionalFormatting>
  <conditionalFormatting sqref="AU40:AX40">
    <cfRule type="expression" dxfId="31" priority="29">
      <formula>IF(AND(AU40&gt;=0, RIGHT(TEXT(AU40,"0.#"),1)&lt;&gt;"."),TRUE,FALSE)</formula>
    </cfRule>
    <cfRule type="expression" dxfId="30" priority="30">
      <formula>IF(AND(AU40&gt;=0, RIGHT(TEXT(AU40,"0.#"),1)="."),TRUE,FALSE)</formula>
    </cfRule>
    <cfRule type="expression" dxfId="29" priority="31">
      <formula>IF(AND(AU40&lt;0, RIGHT(TEXT(AU40,"0.#"),1)&lt;&gt;"."),TRUE,FALSE)</formula>
    </cfRule>
    <cfRule type="expression" dxfId="28" priority="32">
      <formula>IF(AND(AU40&lt;0, RIGHT(TEXT(AU40,"0.#"),1)="."),TRUE,FALSE)</formula>
    </cfRule>
  </conditionalFormatting>
  <conditionalFormatting sqref="AU45:AX45">
    <cfRule type="expression" dxfId="27" priority="25">
      <formula>IF(AND(AU45&gt;=0, RIGHT(TEXT(AU45,"0.#"),1)&lt;&gt;"."),TRUE,FALSE)</formula>
    </cfRule>
    <cfRule type="expression" dxfId="26" priority="26">
      <formula>IF(AND(AU45&gt;=0, RIGHT(TEXT(AU45,"0.#"),1)="."),TRUE,FALSE)</formula>
    </cfRule>
    <cfRule type="expression" dxfId="25" priority="27">
      <formula>IF(AND(AU45&lt;0, RIGHT(TEXT(AU45,"0.#"),1)&lt;&gt;"."),TRUE,FALSE)</formula>
    </cfRule>
    <cfRule type="expression" dxfId="24" priority="28">
      <formula>IF(AND(AU45&lt;0, RIGHT(TEXT(AU45,"0.#"),1)="."),TRUE,FALSE)</formula>
    </cfRule>
  </conditionalFormatting>
  <conditionalFormatting sqref="AU71:AX71">
    <cfRule type="expression" dxfId="23" priority="21">
      <formula>IF(AND(AU71&gt;=0, RIGHT(TEXT(AU71,"0.#"),1)&lt;&gt;"."),TRUE,FALSE)</formula>
    </cfRule>
    <cfRule type="expression" dxfId="22" priority="22">
      <formula>IF(AND(AU71&gt;=0, RIGHT(TEXT(AU71,"0.#"),1)="."),TRUE,FALSE)</formula>
    </cfRule>
    <cfRule type="expression" dxfId="21" priority="23">
      <formula>IF(AND(AU71&lt;0, RIGHT(TEXT(AU71,"0.#"),1)&lt;&gt;"."),TRUE,FALSE)</formula>
    </cfRule>
    <cfRule type="expression" dxfId="20" priority="24">
      <formula>IF(AND(AU71&lt;0, RIGHT(TEXT(AU71,"0.#"),1)="."),TRUE,FALSE)</formula>
    </cfRule>
  </conditionalFormatting>
  <conditionalFormatting sqref="AU73:AX73">
    <cfRule type="expression" dxfId="19" priority="17">
      <formula>IF(AND(AU73&gt;=0, RIGHT(TEXT(AU73,"0.#"),1)&lt;&gt;"."),TRUE,FALSE)</formula>
    </cfRule>
    <cfRule type="expression" dxfId="18" priority="18">
      <formula>IF(AND(AU73&gt;=0, RIGHT(TEXT(AU73,"0.#"),1)="."),TRUE,FALSE)</formula>
    </cfRule>
    <cfRule type="expression" dxfId="17" priority="19">
      <formula>IF(AND(AU73&lt;0, RIGHT(TEXT(AU73,"0.#"),1)&lt;&gt;"."),TRUE,FALSE)</formula>
    </cfRule>
    <cfRule type="expression" dxfId="16" priority="20">
      <formula>IF(AND(AU73&lt;0, RIGHT(TEXT(AU73,"0.#"),1)="."),TRUE,FALSE)</formula>
    </cfRule>
  </conditionalFormatting>
  <conditionalFormatting sqref="AU75:AX75">
    <cfRule type="expression" dxfId="15" priority="13">
      <formula>IF(AND(AU75&gt;=0, RIGHT(TEXT(AU75,"0.#"),1)&lt;&gt;"."),TRUE,FALSE)</formula>
    </cfRule>
    <cfRule type="expression" dxfId="14" priority="14">
      <formula>IF(AND(AU75&gt;=0, RIGHT(TEXT(AU75,"0.#"),1)="."),TRUE,FALSE)</formula>
    </cfRule>
    <cfRule type="expression" dxfId="13" priority="15">
      <formula>IF(AND(AU75&lt;0, RIGHT(TEXT(AU75,"0.#"),1)&lt;&gt;"."),TRUE,FALSE)</formula>
    </cfRule>
    <cfRule type="expression" dxfId="12" priority="16">
      <formula>IF(AND(AU75&lt;0, RIGHT(TEXT(AU75,"0.#"),1)="."),TRUE,FALSE)</formula>
    </cfRule>
  </conditionalFormatting>
  <conditionalFormatting sqref="AU76:AX76">
    <cfRule type="expression" dxfId="11" priority="9">
      <formula>IF(AND(AU76&gt;=0, RIGHT(TEXT(AU76,"0.#"),1)&lt;&gt;"."),TRUE,FALSE)</formula>
    </cfRule>
    <cfRule type="expression" dxfId="10" priority="10">
      <formula>IF(AND(AU76&gt;=0, RIGHT(TEXT(AU76,"0.#"),1)="."),TRUE,FALSE)</formula>
    </cfRule>
    <cfRule type="expression" dxfId="9" priority="11">
      <formula>IF(AND(AU76&lt;0, RIGHT(TEXT(AU76,"0.#"),1)&lt;&gt;"."),TRUE,FALSE)</formula>
    </cfRule>
    <cfRule type="expression" dxfId="8" priority="12">
      <formula>IF(AND(AU76&lt;0, RIGHT(TEXT(AU76,"0.#"),1)="."),TRUE,FALSE)</formula>
    </cfRule>
  </conditionalFormatting>
  <conditionalFormatting sqref="AU78:AX78">
    <cfRule type="expression" dxfId="7" priority="5">
      <formula>IF(AND(AU78&gt;=0, RIGHT(TEXT(AU78,"0.#"),1)&lt;&gt;"."),TRUE,FALSE)</formula>
    </cfRule>
    <cfRule type="expression" dxfId="6" priority="6">
      <formula>IF(AND(AU78&gt;=0, RIGHT(TEXT(AU78,"0.#"),1)="."),TRUE,FALSE)</formula>
    </cfRule>
    <cfRule type="expression" dxfId="5" priority="7">
      <formula>IF(AND(AU78&lt;0, RIGHT(TEXT(AU78,"0.#"),1)&lt;&gt;"."),TRUE,FALSE)</formula>
    </cfRule>
    <cfRule type="expression" dxfId="4" priority="8">
      <formula>IF(AND(AU78&lt;0, RIGHT(TEXT(AU78,"0.#"),1)="."),TRUE,FALSE)</formula>
    </cfRule>
  </conditionalFormatting>
  <conditionalFormatting sqref="AU79:AX79">
    <cfRule type="expression" dxfId="3" priority="1">
      <formula>IF(AND(AU79&gt;=0, RIGHT(TEXT(AU79,"0.#"),1)&lt;&gt;"."),TRUE,FALSE)</formula>
    </cfRule>
    <cfRule type="expression" dxfId="2" priority="2">
      <formula>IF(AND(AU79&gt;=0, RIGHT(TEXT(AU79,"0.#"),1)="."),TRUE,FALSE)</formula>
    </cfRule>
    <cfRule type="expression" dxfId="1" priority="3">
      <formula>IF(AND(AU79&lt;0, RIGHT(TEXT(AU79,"0.#"),1)&lt;&gt;"."),TRUE,FALSE)</formula>
    </cfRule>
    <cfRule type="expression" dxfId="0" priority="4">
      <formula>IF(AND(AU79&lt;0, RIGHT(TEXT(AU79,"0.#"),1)="."),TRUE,FALSE)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平成27年度行政事業レビュー_国立研究開発法人日本原子力研究開発機構運営費交付金に必要な経費</dc:title>
  <dc:creator>文部科学省</dc:creator>
  <cp:lastModifiedBy>文部科学省</cp:lastModifiedBy>
  <cp:lastPrinted>2015-09-02T04:39:31Z</cp:lastPrinted>
  <dcterms:created xsi:type="dcterms:W3CDTF">2012-03-13T00:50:25Z</dcterms:created>
  <dcterms:modified xsi:type="dcterms:W3CDTF">2015-09-02T04:40:15Z</dcterms:modified>
</cp:coreProperties>
</file>